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785"/>
  </bookViews>
  <sheets>
    <sheet name="Sheet1" sheetId="1" r:id="rId1"/>
  </sheets>
  <definedNames>
    <definedName name="_xlnm._FilterDatabase" localSheetId="0" hidden="1">Sheet1!$6:$301</definedName>
  </definedNames>
  <calcPr calcId="144525" fullCalcOnLoad="1"/>
</workbook>
</file>

<file path=xl/sharedStrings.xml><?xml version="1.0" encoding="utf-8"?>
<sst xmlns="http://schemas.openxmlformats.org/spreadsheetml/2006/main" count="1318" uniqueCount="616">
  <si>
    <t>附件：</t>
  </si>
  <si>
    <t>新疆享受资源综合利用产品和劳务增值税优惠政策纳税人信息采集表</t>
  </si>
  <si>
    <t>(2024)年度</t>
  </si>
  <si>
    <t>主管税务局</t>
  </si>
  <si>
    <t>纳税人识别号</t>
  </si>
  <si>
    <t>纳税人名称</t>
  </si>
  <si>
    <t>综合利用产品利用的资源</t>
  </si>
  <si>
    <t>综合利用劳务利用的资源</t>
  </si>
  <si>
    <t>综合利用产品和劳务名称</t>
  </si>
  <si>
    <t>名称</t>
  </si>
  <si>
    <t>单位
(吨、立方、
千卡等)</t>
  </si>
  <si>
    <t>数量</t>
  </si>
  <si>
    <t>单位
(吨、立方)</t>
  </si>
  <si>
    <t>国家税务总局可克达拉税务局</t>
  </si>
  <si>
    <t>91654004328882297Y</t>
  </si>
  <si>
    <t>霍尔果斯市军森新能源科技有限公司</t>
  </si>
  <si>
    <t>三剩物、农作物秸秆</t>
  </si>
  <si>
    <t>吨</t>
  </si>
  <si>
    <t>生物质压块</t>
  </si>
  <si>
    <t>国家税务总局双河税务局</t>
  </si>
  <si>
    <t>91652722076074241J</t>
  </si>
  <si>
    <t>第五师天福源新型建材有限公司</t>
  </si>
  <si>
    <t>废渣</t>
  </si>
  <si>
    <t>立方</t>
  </si>
  <si>
    <t>砌块</t>
  </si>
  <si>
    <t>国家税务总局阿图什市税务局</t>
  </si>
  <si>
    <t>91653000564383393J</t>
  </si>
  <si>
    <t>克州天山水泥有限责任公司</t>
  </si>
  <si>
    <t>铁矿选矿废渣</t>
  </si>
  <si>
    <t>水泥</t>
  </si>
  <si>
    <t>建筑垃圾</t>
  </si>
  <si>
    <t>脱硫石膏</t>
  </si>
  <si>
    <t>国家税务总局新疆准东经济技术开发区税务局</t>
  </si>
  <si>
    <t>91652300MA77W13M26</t>
  </si>
  <si>
    <t>武汉光谷环保科技股份有限公司准东经济技术开发区分公司</t>
  </si>
  <si>
    <t>工业废气处理劳务</t>
  </si>
  <si>
    <t>千瓦时</t>
  </si>
  <si>
    <t>91652327MA775W6GXT</t>
  </si>
  <si>
    <t>大唐环境产业集团股份有限公司五彩湾项目分公司</t>
  </si>
  <si>
    <t>91652301MABYYE4K0K</t>
  </si>
  <si>
    <t>北京清新环境技术股份有限公司准东分公司</t>
  </si>
  <si>
    <t>91652327MA7760A61X</t>
  </si>
  <si>
    <t>武汉光谷环保科技股份有限公司吉木萨尔县分公司</t>
  </si>
  <si>
    <t>91652325333093022E</t>
  </si>
  <si>
    <t>新疆天峰环保科技有限公司准东分公司</t>
  </si>
  <si>
    <t>91652300MA77N04663</t>
  </si>
  <si>
    <t>昌吉州博奇环保科技有限公司</t>
  </si>
  <si>
    <t>91652327584773196E</t>
  </si>
  <si>
    <t>昌吉准东经济技术开发区沙源新型建材有限公司</t>
  </si>
  <si>
    <t>粉煤灰</t>
  </si>
  <si>
    <t>蒸压加气混凝土砌块</t>
  </si>
  <si>
    <t>国家税务总局铁门关税务局</t>
  </si>
  <si>
    <t>91652826MA77UDJ9X1</t>
  </si>
  <si>
    <t>焉耆县金汇源建筑材料制造有限公司</t>
  </si>
  <si>
    <t>废渣（粉煤灰）</t>
  </si>
  <si>
    <t>砌块（加气块）</t>
  </si>
  <si>
    <t>国家税务总局北屯税务局</t>
  </si>
  <si>
    <t>91659005MA77MLQF1N</t>
  </si>
  <si>
    <t>北屯市恒扬纸业有限公司</t>
  </si>
  <si>
    <t>废纸</t>
  </si>
  <si>
    <t>纸</t>
  </si>
  <si>
    <t>国家税务总局新星税务局</t>
  </si>
  <si>
    <t>91652200099978278G</t>
  </si>
  <si>
    <t>新疆宣力环保能源股份有限公司</t>
  </si>
  <si>
    <t>煤焦油</t>
  </si>
  <si>
    <t>柴油、石脑油</t>
  </si>
  <si>
    <t>9165220056435615X0</t>
  </si>
  <si>
    <t>哈密弘毅建材有限责任公司</t>
  </si>
  <si>
    <t>有色金属灰渣</t>
  </si>
  <si>
    <t>PO42.5水泥</t>
  </si>
  <si>
    <t>煤矸石</t>
  </si>
  <si>
    <t>燃煤炉渣</t>
  </si>
  <si>
    <t>磷石膏</t>
  </si>
  <si>
    <t>91652200679287705T</t>
  </si>
  <si>
    <t>哈密青松建材有限责任公司</t>
  </si>
  <si>
    <t>镁渣</t>
  </si>
  <si>
    <t>有色金属灰渣（铜在选尾矿）</t>
  </si>
  <si>
    <t>91652201MA77XTPX4U</t>
  </si>
  <si>
    <t>哈密市榕发废弃资源综合利用有限责任公司</t>
  </si>
  <si>
    <t>冶炼渣</t>
  </si>
  <si>
    <t>混凝土机制砖</t>
  </si>
  <si>
    <t>91652200333126111M</t>
  </si>
  <si>
    <t>哈密强盛新型建材有限公司</t>
  </si>
  <si>
    <t>91652201068838440G</t>
  </si>
  <si>
    <t>哈密建州耐火材料有限公司</t>
  </si>
  <si>
    <t>废砖、废渣</t>
  </si>
  <si>
    <t xml:space="preserve">     耐火砖
</t>
  </si>
  <si>
    <t>91652200MA7758L685</t>
  </si>
  <si>
    <t>哈密红星废旧物资回收有限公司</t>
  </si>
  <si>
    <t>废钢</t>
  </si>
  <si>
    <t>炼钢炉料</t>
  </si>
  <si>
    <t>916522225959275176</t>
  </si>
  <si>
    <t>巴里坤亿顺建材有限公司</t>
  </si>
  <si>
    <t>砖瓦</t>
  </si>
  <si>
    <t>页岩</t>
  </si>
  <si>
    <t>91652200MA788DKR4L</t>
  </si>
  <si>
    <t>新疆瑞克沃新材料有限公司</t>
  </si>
  <si>
    <t>陶粒</t>
  </si>
  <si>
    <t>91659040MABKX63U6H</t>
  </si>
  <si>
    <t>新疆盛安新型建材有限公司</t>
  </si>
  <si>
    <t>国家税务总局乌鲁木齐市达坂城区税务局</t>
  </si>
  <si>
    <t>91650100576248383J</t>
  </si>
  <si>
    <t>新疆青松建材有限责任公司</t>
  </si>
  <si>
    <t>选矿废渣（煤矸石）</t>
  </si>
  <si>
    <t>冶炼废渣（转炉渣）</t>
  </si>
  <si>
    <t>化工废渣（电石渣）</t>
  </si>
  <si>
    <t>冶炼废渣（炉渣）</t>
  </si>
  <si>
    <t>国家税务总局乌鲁木齐市米东区税务局</t>
  </si>
  <si>
    <t>916501096606170305</t>
  </si>
  <si>
    <t>新疆米东天山水泥有限责任公司</t>
  </si>
  <si>
    <t>水泥、水泥熟料</t>
  </si>
  <si>
    <t>91650109MA77X94U1F</t>
  </si>
  <si>
    <t>新疆三和生态环境服务有限公司</t>
  </si>
  <si>
    <t>废塑料</t>
  </si>
  <si>
    <t>塑料粉碎料</t>
  </si>
  <si>
    <t>91650109MACPGW866W</t>
  </si>
  <si>
    <t>新疆铂利泓源木业有限公司</t>
  </si>
  <si>
    <t>三剩物、次小薪材、农作物秸秆</t>
  </si>
  <si>
    <t>生物质破碎料</t>
  </si>
  <si>
    <t>91650109MACR0Q9J7E</t>
  </si>
  <si>
    <t>新疆温奇生物能源有限公司</t>
  </si>
  <si>
    <t>三剩物</t>
  </si>
  <si>
    <t>91650109MA795H1LX3</t>
  </si>
  <si>
    <t>新疆卓恒建材有限公司</t>
  </si>
  <si>
    <t>废渣和粉煤灰</t>
  </si>
  <si>
    <t>轻集料砌块</t>
  </si>
  <si>
    <t>91650109MA77C5929A</t>
  </si>
  <si>
    <t>新疆金杨万诚木业有限公司</t>
  </si>
  <si>
    <t>三剩物、次小薪材</t>
  </si>
  <si>
    <t>刨花板</t>
  </si>
  <si>
    <t>650109592848549</t>
  </si>
  <si>
    <t>新疆汇达联盛新型材料有限公司</t>
  </si>
  <si>
    <t>煤矸石、粉末</t>
  </si>
  <si>
    <t>加气块</t>
  </si>
  <si>
    <t>国家税务总局乌鲁木齐市沙依巴克区税务局</t>
  </si>
  <si>
    <t>91650103397710018L</t>
  </si>
  <si>
    <t>新疆嘉博文生物科技有限公司</t>
  </si>
  <si>
    <t>餐厨垃圾</t>
  </si>
  <si>
    <t>生物油</t>
  </si>
  <si>
    <t>国家税务总局乌鲁木齐市水磨沟区税务局</t>
  </si>
  <si>
    <t>916501006934041035</t>
  </si>
  <si>
    <t>福建龙净环保股份有限公司乌鲁木齐分公司</t>
  </si>
  <si>
    <t>千卡</t>
  </si>
  <si>
    <t>91650105072210162P</t>
  </si>
  <si>
    <t>华电环保系统工程有限公司乌鲁木齐分公司</t>
  </si>
  <si>
    <t>国家税务总局乌鲁木齐市天山区税务局</t>
  </si>
  <si>
    <t>916501027545795811</t>
  </si>
  <si>
    <t>新疆天山建材新型墙体材料有限责任公司</t>
  </si>
  <si>
    <t>蒸压加气混凝土砌块、蒸压加气混凝土板</t>
  </si>
  <si>
    <t>国家税务总局托里县税务局</t>
  </si>
  <si>
    <t>91654224781785081T</t>
  </si>
  <si>
    <t>新疆天盾特种水泥有限公司</t>
  </si>
  <si>
    <t>P.0 42.5普通硅酸盐水泥</t>
  </si>
  <si>
    <t>国家税务总局额敏县税务局</t>
  </si>
  <si>
    <t>91654221MA78DG4U2X</t>
  </si>
  <si>
    <t>额敏县顺发生物质颗粒燃料有限公司</t>
  </si>
  <si>
    <t>国家税务总局乌苏市税务局</t>
  </si>
  <si>
    <t>91654202065535401N</t>
  </si>
  <si>
    <t>乌苏市众益建材有限公司</t>
  </si>
  <si>
    <t>混凝土</t>
  </si>
  <si>
    <t>916542023133531222</t>
  </si>
  <si>
    <t>重庆远达烟气治理特许经营有限公司乌苏分公司</t>
  </si>
  <si>
    <t>亿千瓦时</t>
  </si>
  <si>
    <t>916542026864855312</t>
  </si>
  <si>
    <t>乌苏上峰水泥有限公司</t>
  </si>
  <si>
    <t>91654202099970970B</t>
  </si>
  <si>
    <t>新疆御丰包装有限公司</t>
  </si>
  <si>
    <t>改性再生塑料</t>
  </si>
  <si>
    <t>国家税务总局阿拉尔税务局</t>
  </si>
  <si>
    <t>91659002MACJ8CX028</t>
  </si>
  <si>
    <t>阿拉尔新杭科技有限责任公司</t>
  </si>
  <si>
    <t>废弃天然纤维及其制品</t>
  </si>
  <si>
    <t>纤维纱及织布、无纺布</t>
  </si>
  <si>
    <t>91659002MA78WBJ7XF</t>
  </si>
  <si>
    <t>阿拉尔市家和新型保温建材有限公司</t>
  </si>
  <si>
    <t>保温材料（岩棉板、岩棉条）</t>
  </si>
  <si>
    <t>91659002MA7844E097</t>
  </si>
  <si>
    <t>北京国能中电节能环保技术股份有限公司阿拉尔市分公司</t>
  </si>
  <si>
    <t>659002068807767</t>
  </si>
  <si>
    <t>阿拉尔艾特克水务有限公司</t>
  </si>
  <si>
    <t>污水处理劳务</t>
  </si>
  <si>
    <t>国家税务总局乌鲁木齐经济技术开发区（头屯河区）税务局</t>
  </si>
  <si>
    <t>916501067189204717</t>
  </si>
  <si>
    <t>新疆互力佳源环保科技有限公司</t>
  </si>
  <si>
    <t>万吨</t>
  </si>
  <si>
    <t>916501067668332096</t>
  </si>
  <si>
    <t>新疆聚力环保科技有限公司</t>
  </si>
  <si>
    <t>废矿物油</t>
  </si>
  <si>
    <t>润滑油基础油</t>
  </si>
  <si>
    <t>916501005564792990</t>
  </si>
  <si>
    <t>乌鲁木齐惠智通电子有限公司</t>
  </si>
  <si>
    <t>废塑料、废的塑料复合材料</t>
  </si>
  <si>
    <t>91650106MA77GWGC0A</t>
  </si>
  <si>
    <t>新疆天华新瑞橡胶制品有限公司</t>
  </si>
  <si>
    <t>废旧轮胎、废橡胶制品</t>
  </si>
  <si>
    <t>橡胶粉</t>
  </si>
  <si>
    <t>650103663643947</t>
  </si>
  <si>
    <t>新疆华美德昌环保科技有限公司</t>
  </si>
  <si>
    <t>垃圾以及利用垃圾发酵产生的沼气</t>
  </si>
  <si>
    <t>万千瓦时</t>
  </si>
  <si>
    <t>电力</t>
  </si>
  <si>
    <t>916501067668411617</t>
  </si>
  <si>
    <t>新疆鲁阳陶瓷纤维有限公司</t>
  </si>
  <si>
    <t>废渣（煤矸石）</t>
  </si>
  <si>
    <t>耐火材料</t>
  </si>
  <si>
    <t>91650100MA78592K5Y</t>
  </si>
  <si>
    <t>新疆永信恒业新型材料科技有限公司</t>
  </si>
  <si>
    <t>砌砖</t>
  </si>
  <si>
    <t>91650106MAC0QW446B</t>
  </si>
  <si>
    <t>新疆思博锐安环境科技有限公司</t>
  </si>
  <si>
    <t>国家税务总局博乐市税务局</t>
  </si>
  <si>
    <t>9165270155648651XY</t>
  </si>
  <si>
    <t>博乐市上峰水泥有限公司</t>
  </si>
  <si>
    <t>电炉渣</t>
  </si>
  <si>
    <t>91652700580222477D</t>
  </si>
  <si>
    <t>新疆博海水泥有限公司</t>
  </si>
  <si>
    <t>硫铁矿渣</t>
  </si>
  <si>
    <t>铁合金炉渣</t>
  </si>
  <si>
    <t>91652700053151769L</t>
  </si>
  <si>
    <t>博尔塔拉蒙古自治州宏赛湖建材有限责任公司</t>
  </si>
  <si>
    <t>石粉</t>
  </si>
  <si>
    <t>国家税务总局精河县税务局</t>
  </si>
  <si>
    <t>91652722MA77569908</t>
  </si>
  <si>
    <t>精河县中天化纤有限公司</t>
  </si>
  <si>
    <t>塑料化学再生的产物</t>
  </si>
  <si>
    <t>国家税务总局托克逊县税务局</t>
  </si>
  <si>
    <t>652123358093096</t>
  </si>
  <si>
    <t>吐鲁番金属再生资源有限公司</t>
  </si>
  <si>
    <t>废旧铅酸电池</t>
  </si>
  <si>
    <t>金属</t>
  </si>
  <si>
    <t>91650422592808846B</t>
  </si>
  <si>
    <t>新疆圣雄水泥有限公司</t>
  </si>
  <si>
    <t>炉渣</t>
  </si>
  <si>
    <t>废电石粉</t>
  </si>
  <si>
    <t>电石渣</t>
  </si>
  <si>
    <t>91650422053185037B</t>
  </si>
  <si>
    <t>新疆中泰化学托克逊能化有限公司</t>
  </si>
  <si>
    <t>废石灰石粉</t>
  </si>
  <si>
    <t>电石厂除尘灰</t>
  </si>
  <si>
    <t>焚烧渣</t>
  </si>
  <si>
    <t>91650422MA78FK5M53</t>
  </si>
  <si>
    <t>新疆冠能生物质科技有限公司</t>
  </si>
  <si>
    <t>国家税务总局吐鲁番市高昌区税务局</t>
  </si>
  <si>
    <t>91650402592845989Q</t>
  </si>
  <si>
    <t>吐鲁番市万盛橡胶制品有限公司</t>
  </si>
  <si>
    <t>废旧轮胎</t>
  </si>
  <si>
    <t>再生橡胶</t>
  </si>
  <si>
    <t>国家税务总局鄯善县税务局</t>
  </si>
  <si>
    <t>916504215725100223</t>
  </si>
  <si>
    <t>鄯善非创精细余热发电有限公司</t>
  </si>
  <si>
    <t>工业生产过程中产生的余热、余压</t>
  </si>
  <si>
    <t>国家税务总局布尔津县税务局</t>
  </si>
  <si>
    <t>91654321MA79GGYX5U</t>
  </si>
  <si>
    <t>布尔津县碳中和生物质新能源有限公司</t>
  </si>
  <si>
    <t>三剩物、次
小薪材</t>
  </si>
  <si>
    <t>国家税务总局青河县税务局</t>
  </si>
  <si>
    <t>916543257108749684</t>
  </si>
  <si>
    <t>青河县水泥有限公司</t>
  </si>
  <si>
    <t>废渣（炉渣）</t>
  </si>
  <si>
    <t>废渣（脱硫石膏）</t>
  </si>
  <si>
    <t>国家税务总局克拉玛依市白碱滩区税务局</t>
  </si>
  <si>
    <t>916502006934223288</t>
  </si>
  <si>
    <t>克拉玛依市三达新技术股份有限公司</t>
  </si>
  <si>
    <t>国家税务总局克拉玛依市乌尔禾区税务局</t>
  </si>
  <si>
    <t>91650205MA775D252Y</t>
  </si>
  <si>
    <t>克拉玛依顺通环保科技有限责任公司</t>
  </si>
  <si>
    <t>垃圾处理、污泥处理处置劳务</t>
  </si>
  <si>
    <t>91650205MACF3MR35N</t>
  </si>
  <si>
    <t>克拉玛依鑫义达再生物资回收有限公司</t>
  </si>
  <si>
    <t>废塑料、废的塑料复合
材料</t>
  </si>
  <si>
    <t>再生塑料颗粒</t>
  </si>
  <si>
    <t>916502040760661536</t>
  </si>
  <si>
    <t>克拉玛依市新奥达石油技术服务有限公司</t>
  </si>
  <si>
    <t>国家税务总局克拉玛依市克拉玛依区税务局</t>
  </si>
  <si>
    <t>650203679289348</t>
  </si>
  <si>
    <t>新疆敦华绿碳技术股份有限公司</t>
  </si>
  <si>
    <t>工业废气</t>
  </si>
  <si>
    <t>万立方</t>
  </si>
  <si>
    <t>高纯度二氧化碳</t>
  </si>
  <si>
    <t>65020367344241X</t>
  </si>
  <si>
    <t>克拉玛依市弘峰科技有限公司</t>
  </si>
  <si>
    <t>91650203MABR1KB79G</t>
  </si>
  <si>
    <t>克拉玛依市聚实能源科技有限公司</t>
  </si>
  <si>
    <t>生物质颗粒</t>
  </si>
  <si>
    <t>国家税务总局新和县税务局</t>
  </si>
  <si>
    <t>916529257611147316</t>
  </si>
  <si>
    <t>新和西北塑料制品有限公司</t>
  </si>
  <si>
    <t>塑钢带</t>
  </si>
  <si>
    <t>国家税务总局库车经济技术开发区税务局</t>
  </si>
  <si>
    <t xml:space="preserve"> 
916529235643510332</t>
  </si>
  <si>
    <t>库车天山水泥有限责任公司</t>
  </si>
  <si>
    <t>9165292373180255XC</t>
  </si>
  <si>
    <t>库车青松水泥有限责任公司</t>
  </si>
  <si>
    <t>9165292359915243XG</t>
  </si>
  <si>
    <t>中国石化塔河炼化有限责任公司</t>
  </si>
  <si>
    <t>工业废气-酸性气</t>
  </si>
  <si>
    <t>硫磺</t>
  </si>
  <si>
    <t>国家税务总局阿瓦提县税务局</t>
  </si>
  <si>
    <t>91652928789891452M</t>
  </si>
  <si>
    <t>国能阿瓦提生物发电有限公司</t>
  </si>
  <si>
    <t>农作物秸秆</t>
  </si>
  <si>
    <t>国家税务总局温宿县税务局</t>
  </si>
  <si>
    <t>91652922MA78CFHW3N</t>
  </si>
  <si>
    <t>新疆胜瑞祥橡胶制造有限公司</t>
  </si>
  <si>
    <t>国家税务总局阿克苏市税务局</t>
  </si>
  <si>
    <t>91652901MA7821AD06</t>
  </si>
  <si>
    <t>新疆西部博恒新能源科技有限公司</t>
  </si>
  <si>
    <t>生物质致密成型燃料</t>
  </si>
  <si>
    <t>9165290068271961XG</t>
  </si>
  <si>
    <t>新疆青松建材化工(集团)股份有限公司水泥分公司</t>
  </si>
  <si>
    <t>42.5普通水泥</t>
  </si>
  <si>
    <t>污泥</t>
  </si>
  <si>
    <t>91652900689585618Y</t>
  </si>
  <si>
    <t>新疆天基水泥有限公司</t>
  </si>
  <si>
    <t>采矿选矿废渣污泥</t>
  </si>
  <si>
    <t>42.5普通硅酸盐水泥</t>
  </si>
  <si>
    <t>转炉渣</t>
  </si>
  <si>
    <t>91652901710893368P</t>
  </si>
  <si>
    <t>阿克苏天山多浪水泥有限责任公司</t>
  </si>
  <si>
    <t>煤矸石等废渣</t>
  </si>
  <si>
    <t>91652900313470054G</t>
  </si>
  <si>
    <t>新疆佳林万家木业有限公司</t>
  </si>
  <si>
    <t>次小薪材</t>
  </si>
  <si>
    <t>中纤板
刨花板</t>
  </si>
  <si>
    <t>91652900766804547G</t>
  </si>
  <si>
    <t>阿克苏市青松龙仁塑化有限责任公司</t>
  </si>
  <si>
    <t>废旧塑料</t>
  </si>
  <si>
    <t>再生塑料制品</t>
  </si>
  <si>
    <t>国家税务总局乌鲁木齐甘泉堡经济技术开发区税务局</t>
  </si>
  <si>
    <t>91650109599183332B</t>
  </si>
  <si>
    <t>新疆伟涛木业有限公司</t>
  </si>
  <si>
    <t>国家税务总局昌吉市税务局</t>
  </si>
  <si>
    <t>91652300663613553K</t>
  </si>
  <si>
    <t>昌吉州锐通木业有限公司</t>
  </si>
  <si>
    <t>652301062087527</t>
  </si>
  <si>
    <t>新疆鑫汇众新型板业有限公司</t>
  </si>
  <si>
    <t>652301098177735</t>
  </si>
  <si>
    <t>华电环保系统工程有限公司新疆分公司</t>
  </si>
  <si>
    <t>91652301MA776064X6</t>
  </si>
  <si>
    <t>武汉光谷环保科技股份有限公司昌吉市分公司</t>
  </si>
  <si>
    <t>91652301MAC2PX3D22</t>
  </si>
  <si>
    <t>新疆恒泰朝阳新材料科技有限公司</t>
  </si>
  <si>
    <t>砌块、墙板</t>
  </si>
  <si>
    <t>652301313355507</t>
  </si>
  <si>
    <t>新疆新宸环保科技股份有限公司</t>
  </si>
  <si>
    <t>91652301MA775FGH5N</t>
  </si>
  <si>
    <t>昌吉市利丰塑料制品有限公司</t>
  </si>
  <si>
    <t>再生塑料、再生塑料颗粒</t>
  </si>
  <si>
    <t>国家税务总局阜康市税务局</t>
  </si>
  <si>
    <t>91652302552441760K</t>
  </si>
  <si>
    <t>新疆阜康天山水泥有限责任公司</t>
  </si>
  <si>
    <t>91652302MA778H7T8A</t>
  </si>
  <si>
    <t>新疆新辉达化纤有限责任公司</t>
  </si>
  <si>
    <t>再生塑料制品-涤纶短纤维</t>
  </si>
  <si>
    <t>91652302MA77Q79F7T</t>
  </si>
  <si>
    <t>新疆富力达新型环保建材有限公司</t>
  </si>
  <si>
    <t>91652302564398421N</t>
  </si>
  <si>
    <t>新疆京华耐火材料有限公司</t>
  </si>
  <si>
    <t>9165230271088412X8</t>
  </si>
  <si>
    <t>华电阜康热电有限公司</t>
  </si>
  <si>
    <t>工业生成过程中产生的余热、余压</t>
  </si>
  <si>
    <t>吉焦</t>
  </si>
  <si>
    <t>热力</t>
  </si>
  <si>
    <t>91652302092765456P</t>
  </si>
  <si>
    <t>华电阜康发电有限公司</t>
  </si>
  <si>
    <t>916523026934021679</t>
  </si>
  <si>
    <t>新疆宜中天环保科技有限公司</t>
  </si>
  <si>
    <t>有机废水</t>
  </si>
  <si>
    <t>燃料</t>
  </si>
  <si>
    <t>国家税务总局呼图壁县税务局</t>
  </si>
  <si>
    <t>91652323MA77TFMW73</t>
  </si>
  <si>
    <t>新疆义能高新水泥制品有限公司</t>
  </si>
  <si>
    <t>91652323MA78GL9332</t>
  </si>
  <si>
    <t>新疆鑫旺源新型建材有限责任公司</t>
  </si>
  <si>
    <t>91652323580238233A</t>
  </si>
  <si>
    <t>新疆金马再生资源开发有限公司</t>
  </si>
  <si>
    <t>废植物油</t>
  </si>
  <si>
    <t>工业级混合油</t>
  </si>
  <si>
    <t>91652323062083067B</t>
  </si>
  <si>
    <t>新疆顶臣科技有限公司</t>
  </si>
  <si>
    <t>矿（岩）棉</t>
  </si>
  <si>
    <t>91652323599176298P</t>
  </si>
  <si>
    <t>新疆海克新能源科技有限公司</t>
  </si>
  <si>
    <t>润滑油基础油（废矿物油）</t>
  </si>
  <si>
    <t>91652323053192245M</t>
  </si>
  <si>
    <t>大唐环境产业集团股份有限公司呼图壁项目部</t>
  </si>
  <si>
    <t>兆瓦时</t>
  </si>
  <si>
    <t>国家税务总局吉木萨尔县税务局</t>
  </si>
  <si>
    <t>91652327MA78TWBE76</t>
  </si>
  <si>
    <t>吉木萨尔县家和新型保温建材有限公司</t>
  </si>
  <si>
    <t>岩棉</t>
  </si>
  <si>
    <t>91652327MA790B8Y74</t>
  </si>
  <si>
    <t>吉木萨尔县爱君再生资源有限责任公司</t>
  </si>
  <si>
    <t>国家税务总局玛纳斯县税务局</t>
  </si>
  <si>
    <t>91652324MA7773DF80</t>
  </si>
  <si>
    <t>新疆正新保温材料有限公司</t>
  </si>
  <si>
    <t>91652324092754327Y</t>
  </si>
  <si>
    <t>新疆博隆新型建材有限公司</t>
  </si>
  <si>
    <t>91652324328833073B</t>
  </si>
  <si>
    <t>新疆深冷气体有限公司</t>
  </si>
  <si>
    <t>国家税务总局奇台县税务局</t>
  </si>
  <si>
    <t>91652325572528169H</t>
  </si>
  <si>
    <t>奇台天山水泥有限责任公司</t>
  </si>
  <si>
    <t>91652325MABN80RG4Q</t>
  </si>
  <si>
    <t>新疆裕隆丰源气体有限公司</t>
  </si>
  <si>
    <t>高纯氢</t>
  </si>
  <si>
    <t>国家税务总局昌吉国家农业科技园区税务局</t>
  </si>
  <si>
    <t>916523006702260172</t>
  </si>
  <si>
    <t>昌吉市广润建材有限公司</t>
  </si>
  <si>
    <t>国家税务总局五家渠税务局</t>
  </si>
  <si>
    <t>91652302MA776JX78B</t>
  </si>
  <si>
    <t>新疆东盛祥纸业有限责任公司</t>
  </si>
  <si>
    <t>纸浆、秸秆浆和纸</t>
  </si>
  <si>
    <t>652325576210238</t>
  </si>
  <si>
    <t>新疆蒙鑫水泥有限公司奇台分公司</t>
  </si>
  <si>
    <t>659004560549448</t>
  </si>
  <si>
    <t>新疆蒙鑫水泥有限公司</t>
  </si>
  <si>
    <t>91659004MA7774611K</t>
  </si>
  <si>
    <t>新疆西部金科建材有限公司</t>
  </si>
  <si>
    <t>659004689576105</t>
  </si>
  <si>
    <t>新疆农六师煤电有限公司</t>
  </si>
  <si>
    <t>91652302MA7773AA8X</t>
  </si>
  <si>
    <t>阜康市家和新型保温建材有限公司</t>
  </si>
  <si>
    <t>659004072239985</t>
  </si>
  <si>
    <t>新疆胜达耐火材料有限公司</t>
  </si>
  <si>
    <t>652301062085142</t>
  </si>
  <si>
    <t>新疆筑新新型材料有限责任公司</t>
  </si>
  <si>
    <t>91659004MA77A80Q5R</t>
  </si>
  <si>
    <t>新疆东泉蓝天气体有限公司</t>
  </si>
  <si>
    <t>高纯二氧化碳</t>
  </si>
  <si>
    <t>91659004MABL0B1F5Q</t>
  </si>
  <si>
    <t>新疆疆业建材有限公司</t>
  </si>
  <si>
    <t>659004328818199</t>
  </si>
  <si>
    <t>新疆裕隆达气体有限公司</t>
  </si>
  <si>
    <t>二氧化碳</t>
  </si>
  <si>
    <t>国家税务总局乌鲁木齐高新技术产业开发区（新市区）税务局</t>
  </si>
  <si>
    <t>91650100589318053E</t>
  </si>
  <si>
    <t>乌鲁木齐市新建福城建筑材料有限公司</t>
  </si>
  <si>
    <t>其他非金属矿物制品粉煤灰</t>
  </si>
  <si>
    <t>91650104MADH27NW47</t>
  </si>
  <si>
    <t>新疆东星新型环保建材有限公司</t>
  </si>
  <si>
    <t>混泥土实心砖</t>
  </si>
  <si>
    <t>91650100751658452P</t>
  </si>
  <si>
    <t>德蓝水技术股份有限公司</t>
  </si>
  <si>
    <t>91650100761113050W</t>
  </si>
  <si>
    <t>乌鲁木齐汇聚路面工程有限公司</t>
  </si>
  <si>
    <t>铣刨料（废旧沥青混凝土）</t>
  </si>
  <si>
    <t>再生沥青混凝土</t>
  </si>
  <si>
    <t>国家税务总局哈密市伊州区税务局</t>
  </si>
  <si>
    <t>91652201564352378X</t>
  </si>
  <si>
    <t>哈密天山水泥有限责任公司</t>
  </si>
  <si>
    <t xml:space="preserve">水泥、水泥熟料
</t>
  </si>
  <si>
    <t>铁选矿废渣</t>
  </si>
  <si>
    <t>冶炼废渣-铜渣</t>
  </si>
  <si>
    <t>652201718966832</t>
  </si>
  <si>
    <t>哈密石泉新型墙体材料有限责任公司</t>
  </si>
  <si>
    <t>652201053199594</t>
  </si>
  <si>
    <t>华电环保系统工程有限公司哈密分公司</t>
  </si>
  <si>
    <t>二氧化硫</t>
  </si>
  <si>
    <t>92652201L57176018M</t>
  </si>
  <si>
    <t xml:space="preserve"> 
哈密市二堡镇瑞德煤矸石砖厂</t>
  </si>
  <si>
    <t>国家税务总局巴里坤县税务局</t>
  </si>
  <si>
    <t>652222792265217</t>
  </si>
  <si>
    <t>新疆太姥矿业有限公司</t>
  </si>
  <si>
    <t>油母页岩</t>
  </si>
  <si>
    <t>页岩油</t>
  </si>
  <si>
    <t>652222576204989</t>
  </si>
  <si>
    <t>巴里坤县中盛建材有限公司</t>
  </si>
  <si>
    <t>多孔烧结砖</t>
  </si>
  <si>
    <t>国家税务总局胡杨河税务局</t>
  </si>
  <si>
    <t>91654003MA775KTY0G</t>
  </si>
  <si>
    <t>奎屯金贝物资回收再生利用有限公司</t>
  </si>
  <si>
    <t>废钢铁</t>
  </si>
  <si>
    <t>国家税务总局伊宁市税务局</t>
  </si>
  <si>
    <t>654002057729636</t>
  </si>
  <si>
    <t>伊犁尧柏水泥有限公司</t>
  </si>
  <si>
    <t>91654002MA77MR798G</t>
  </si>
  <si>
    <t>新疆恒泰百联新材料科技有限公司</t>
  </si>
  <si>
    <t>蒸压加砌块及墙板材</t>
  </si>
  <si>
    <t>国家税务总局霍城县税务局</t>
  </si>
  <si>
    <t>91654023MA785FWF14</t>
  </si>
  <si>
    <t>新疆昊蓝环保生物质能源有限公司</t>
  </si>
  <si>
    <t>国家税务总局霍尔果斯经济开发区税务局</t>
  </si>
  <si>
    <t>91654023580233272G</t>
  </si>
  <si>
    <t>霍尔果斯西拓能源科技有限公司</t>
  </si>
  <si>
    <t>工业生产过程中产生的余热</t>
  </si>
  <si>
    <t>万标方</t>
  </si>
  <si>
    <t>国家税务总局察布查尔县税务局</t>
  </si>
  <si>
    <t>91654022556492733Q</t>
  </si>
  <si>
    <t>伊犁天山水泥有限责任公司</t>
  </si>
  <si>
    <t>国家税务总局察布杳尔县税务局</t>
  </si>
  <si>
    <t>91654022592830525F</t>
  </si>
  <si>
    <t>新疆科海新型建材有限公司</t>
  </si>
  <si>
    <t>国家税务总局新源县税务局</t>
  </si>
  <si>
    <t>91654025MA77KM8G78</t>
  </si>
  <si>
    <t>伊犁和远气体有限公司</t>
  </si>
  <si>
    <t>国家税务总局巩留县税务局</t>
  </si>
  <si>
    <t>91654024MA78XGTN3M</t>
  </si>
  <si>
    <t>新疆森正能源科技发展有限公司</t>
  </si>
  <si>
    <t>91654024MA7907NX37</t>
  </si>
  <si>
    <t>新疆新皖再生能源科技发展有限公司</t>
  </si>
  <si>
    <t>国家税务总局奎屯-独山子经济技术开发区税务局</t>
  </si>
  <si>
    <t>916540036895655459</t>
  </si>
  <si>
    <t>奎屯华强资源利用有限公司</t>
  </si>
  <si>
    <t>91654003751678461W</t>
  </si>
  <si>
    <t>新疆艾斯米尔锰合金有限公司</t>
  </si>
  <si>
    <t>废热熔渣</t>
  </si>
  <si>
    <t>91654003556499855Q</t>
  </si>
  <si>
    <t>新疆巨力化学有限公司</t>
  </si>
  <si>
    <t>百万千焦</t>
  </si>
  <si>
    <t>91654003564384417B</t>
  </si>
  <si>
    <t>奎屯铜冠冶化有限责任公司</t>
  </si>
  <si>
    <t>燃煤发电厂及各类工业企业生产过程中产生的烟气、高硫天然气</t>
  </si>
  <si>
    <t>硫酸</t>
  </si>
  <si>
    <t>国家税务总局石河子经济技术开发区税务局</t>
  </si>
  <si>
    <t>9165900109550143XP</t>
  </si>
  <si>
    <t>天伟水泥有限公司</t>
  </si>
  <si>
    <t>水泥熟料</t>
  </si>
  <si>
    <t>916590015847705772</t>
  </si>
  <si>
    <t>天能水泥有限公司</t>
  </si>
  <si>
    <t>91659001584752467A</t>
  </si>
  <si>
    <t>天辰水泥有限责任公司</t>
  </si>
  <si>
    <t>91659001MA78LWDF4C</t>
  </si>
  <si>
    <t>石河子市合盛绿色能源管理有限公司</t>
  </si>
  <si>
    <t>电力、热力</t>
  </si>
  <si>
    <t>916590010722247241</t>
  </si>
  <si>
    <t>新疆天天向上建材有限公司</t>
  </si>
  <si>
    <t>墙板</t>
  </si>
  <si>
    <t>65900123110195X</t>
  </si>
  <si>
    <t>石河子开发区新石加气混凝土制品有限责任公司</t>
  </si>
  <si>
    <t>659001697821772</t>
  </si>
  <si>
    <t>新疆东德新型建材有限公司</t>
  </si>
  <si>
    <t>隔墙板</t>
  </si>
  <si>
    <t>659001091945375</t>
  </si>
  <si>
    <t>石河子开发区恒聚废旧物资回收再利用有限公司</t>
  </si>
  <si>
    <t>废玻璃渣</t>
  </si>
  <si>
    <t>玻璃熟料</t>
  </si>
  <si>
    <t>91650000MA775XMP81</t>
  </si>
  <si>
    <t>浙江天蓝环保技术股份有限公司石河子分公司</t>
  </si>
  <si>
    <t>916590017668444421</t>
  </si>
  <si>
    <t>新疆越隆达再生资源科技有限公司</t>
  </si>
  <si>
    <t>加气块、多孔砖、实心砖</t>
  </si>
  <si>
    <t>国家税务总局石河子北泉税务局</t>
  </si>
  <si>
    <t>91659001773463170A</t>
  </si>
  <si>
    <t>石河子新兰华联工贸发展有限公司</t>
  </si>
  <si>
    <t>国家税务总局墨玉县税务局</t>
  </si>
  <si>
    <t>91653222MA786DD75U</t>
  </si>
  <si>
    <t>墨玉尧柏水泥有限公司</t>
  </si>
  <si>
    <t>国家税务总局库尔勒市税务局</t>
  </si>
  <si>
    <t>916528016827059550</t>
  </si>
  <si>
    <t>巴州青松绿原建材有限责任公司</t>
  </si>
  <si>
    <t>硫酸渣</t>
  </si>
  <si>
    <t>91652801734441745B</t>
  </si>
  <si>
    <t>库尔勒鲁岳三川建材有限公司</t>
  </si>
  <si>
    <t>91652801MADGLTQUXJ</t>
  </si>
  <si>
    <t>库尔勒天山水泥有限责任公司</t>
  </si>
  <si>
    <t>91652801MA782GG03B</t>
  </si>
  <si>
    <t>新疆鼎博建材有限公司</t>
  </si>
  <si>
    <t>砌块、砖瓦</t>
  </si>
  <si>
    <t>凝灰岩尾矿</t>
  </si>
  <si>
    <t>91652801MA7KPKJ694</t>
  </si>
  <si>
    <t>欧冶链金（新疆）再生资源有限公司</t>
  </si>
  <si>
    <t>91652801MA7759D783</t>
  </si>
  <si>
    <t>库尔勒三峰广翰能源开发有限公司</t>
  </si>
  <si>
    <t>国家税务总局博湖县税务局</t>
  </si>
  <si>
    <t>91652829589308672M</t>
  </si>
  <si>
    <t>博湖县隆源木业有限公司</t>
  </si>
  <si>
    <t>国家税务总局库尔勒经济技术开发区税务局</t>
  </si>
  <si>
    <t>91650000763775568N</t>
  </si>
  <si>
    <t>新疆美克化工股份有限公司</t>
  </si>
  <si>
    <t>工业企业生产过程中产生的烟气</t>
  </si>
  <si>
    <t>硫酸铵</t>
  </si>
  <si>
    <t>91652801754571563R</t>
  </si>
  <si>
    <t>尉犁县金盛工贸有限责任公司</t>
  </si>
  <si>
    <t>91652801MA7815M06R</t>
  </si>
  <si>
    <t>巴州双云建材有限公司</t>
  </si>
  <si>
    <t>91652801MABWP2008R</t>
  </si>
  <si>
    <t>巴州美邦建材有限公司</t>
  </si>
  <si>
    <t>保温砌块</t>
  </si>
  <si>
    <t>91652801MA78NXUH21</t>
  </si>
  <si>
    <t>巴州汇盛纸业有限公司</t>
  </si>
  <si>
    <t>国家税务总局焉耆回族自治县税务局</t>
  </si>
  <si>
    <t>91652826MAD9UYUC4Y</t>
  </si>
  <si>
    <t>焉耆昌顺木业有限公司</t>
  </si>
  <si>
    <t>9165282671080015X3</t>
  </si>
  <si>
    <t>新疆华诚水泥有限公司</t>
  </si>
  <si>
    <t>国家税务总局疏勒县税务局</t>
  </si>
  <si>
    <t>653122068847275</t>
  </si>
  <si>
    <t>新疆金杨万华木业有限公司</t>
  </si>
  <si>
    <t>纤维板（人造中纤板）</t>
  </si>
  <si>
    <t>国家税务总局喀什市税务局</t>
  </si>
  <si>
    <t xml:space="preserve">653101076058065
</t>
  </si>
  <si>
    <t>华电环保系统工程有限公司喀什分公司</t>
  </si>
  <si>
    <t>653101580209889</t>
  </si>
  <si>
    <t>喀什飞龙余热发电有限公司</t>
  </si>
  <si>
    <t>91653101560511343Q</t>
  </si>
  <si>
    <t>喀什天山水泥有限责任公司</t>
  </si>
  <si>
    <t>国家税务总局莎车县税务局</t>
  </si>
  <si>
    <t>91653125MA77XCTDXL</t>
  </si>
  <si>
    <t>莎车木生源生物燃料有限公司</t>
  </si>
  <si>
    <t>生物质压块（树皮、树根）</t>
  </si>
  <si>
    <t>国家税务总局叶城县税务局</t>
  </si>
  <si>
    <t>91653126MA79HYK51N</t>
  </si>
  <si>
    <t>喀什龙盛新能源科技有限公司</t>
  </si>
  <si>
    <t>废旧电池</t>
  </si>
  <si>
    <t>铅锭</t>
  </si>
  <si>
    <t>国家税务总局泽普县税务局</t>
  </si>
  <si>
    <t>91653124MABPREHN17</t>
  </si>
  <si>
    <t>新疆全庆生物质能源有限责任公司</t>
  </si>
  <si>
    <t>生物质燃料颗粒</t>
  </si>
  <si>
    <t>91653124MACPLWD06X</t>
  </si>
  <si>
    <t>新疆昆驿实业有限责任公司</t>
  </si>
  <si>
    <t>生物质压块、生物质破碎料</t>
  </si>
  <si>
    <t>91653124MA78EN1D91</t>
  </si>
  <si>
    <t>泽普大漠星火生物能源有限公司</t>
  </si>
  <si>
    <t>农作物秸秆、三剩物</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</si>
</sst>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 numFmtId="178" formatCode="#,##0.00_ "/>
  </numFmts>
  <fonts count="29">
    <font>
      <sz val="11"/>
      <color theme="1"/>
      <name val="宋体"/>
      <charset val="134"/>
      <scheme val="minor"/>
    </font>
    <font>
      <sz val="11"/>
      <name val="宋体"/>
      <charset val="134"/>
      <scheme val="minor"/>
    </font>
    <font>
      <sz val="10"/>
      <name val="宋体"/>
      <charset val="134"/>
      <scheme val="minor"/>
    </font>
    <font>
      <sz val="12"/>
      <name val="宋体"/>
      <charset val="134"/>
    </font>
    <font>
      <sz val="9"/>
      <name val="仿宋_GB2312"/>
      <family val="3"/>
      <charset val="134"/>
    </font>
    <font>
      <sz val="9"/>
      <name val="宋体"/>
      <charset val="134"/>
      <scheme val="minor"/>
    </font>
    <font>
      <sz val="11"/>
      <name val="黑体"/>
      <charset val="134"/>
    </font>
    <font>
      <b/>
      <sz val="12"/>
      <name val="宋体"/>
      <charset val="134"/>
    </font>
    <font>
      <sz val="10"/>
      <name val="宋体"/>
      <charset val="134"/>
    </font>
    <font>
      <sz val="10"/>
      <name val="仿宋_GB2312"/>
      <family val="3"/>
      <charset val="134"/>
    </font>
    <font>
      <i/>
      <sz val="11"/>
      <color rgb="FF7F7F7F"/>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sz val="11"/>
      <color rgb="FF3F3F76"/>
      <name val="宋体"/>
      <charset val="134"/>
      <scheme val="minor"/>
    </font>
    <font>
      <u/>
      <sz val="11"/>
      <color rgb="FF0000FF"/>
      <name val="宋体"/>
      <charset val="134"/>
      <scheme val="minor"/>
    </font>
    <font>
      <u/>
      <sz val="11"/>
      <color rgb="FF800080"/>
      <name val="宋体"/>
      <charset val="134"/>
      <scheme val="minor"/>
    </font>
    <font>
      <b/>
      <sz val="11"/>
      <color rgb="FFFFFFFF"/>
      <name val="宋体"/>
      <charset val="134"/>
      <scheme val="minor"/>
    </font>
    <font>
      <b/>
      <sz val="13"/>
      <color theme="3"/>
      <name val="宋体"/>
      <charset val="134"/>
      <scheme val="minor"/>
    </font>
    <font>
      <b/>
      <sz val="11"/>
      <color theme="1"/>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sz val="11"/>
      <color rgb="FF9C6500"/>
      <name val="宋体"/>
      <charset val="134"/>
      <scheme val="minor"/>
    </font>
    <font>
      <b/>
      <sz val="11"/>
      <color rgb="FFFA7D00"/>
      <name val="宋体"/>
      <charset val="134"/>
      <scheme val="minor"/>
    </font>
    <font>
      <b/>
      <sz val="15"/>
      <color theme="3"/>
      <name val="宋体"/>
      <charset val="134"/>
      <scheme val="minor"/>
    </font>
    <font>
      <sz val="11"/>
      <color rgb="FFFA7D00"/>
      <name val="宋体"/>
      <charset val="134"/>
      <scheme val="minor"/>
    </font>
    <font>
      <sz val="11"/>
      <color rgb="FF006100"/>
      <name val="宋体"/>
      <charset val="134"/>
      <scheme val="minor"/>
    </font>
    <font>
      <sz val="12"/>
      <color indexed="8"/>
      <name val="宋体"/>
      <charset val="134"/>
    </font>
  </fonts>
  <fills count="33">
    <fill>
      <patternFill patternType="none"/>
    </fill>
    <fill>
      <patternFill patternType="gray125"/>
    </fill>
    <fill>
      <patternFill patternType="solid">
        <fgColor rgb="FFFFC7CE"/>
        <bgColor indexed="64"/>
      </patternFill>
    </fill>
    <fill>
      <patternFill patternType="solid">
        <fgColor theme="5"/>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4" tint="0.799981688894314"/>
        <bgColor indexed="64"/>
      </patternFill>
    </fill>
    <fill>
      <patternFill patternType="solid">
        <fgColor theme="7"/>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5" borderId="0" applyNumberFormat="0" applyBorder="0" applyAlignment="0" applyProtection="0">
      <alignment vertical="center"/>
    </xf>
    <xf numFmtId="0" fontId="14" fillId="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8" borderId="0" applyNumberFormat="0" applyBorder="0" applyAlignment="0" applyProtection="0">
      <alignment vertical="center"/>
    </xf>
    <xf numFmtId="0" fontId="11" fillId="2" borderId="0" applyNumberFormat="0" applyBorder="0" applyAlignment="0" applyProtection="0">
      <alignment vertical="center"/>
    </xf>
    <xf numFmtId="43" fontId="0" fillId="0" borderId="0" applyFont="0" applyFill="0" applyBorder="0" applyAlignment="0" applyProtection="0">
      <alignment vertical="center"/>
    </xf>
    <xf numFmtId="0" fontId="12" fillId="11"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2" borderId="10" applyNumberFormat="0" applyFont="0" applyAlignment="0" applyProtection="0">
      <alignment vertical="center"/>
    </xf>
    <xf numFmtId="0" fontId="12" fillId="16"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12" applyNumberFormat="0" applyFill="0" applyAlignment="0" applyProtection="0">
      <alignment vertical="center"/>
    </xf>
    <xf numFmtId="0" fontId="18" fillId="0" borderId="12" applyNumberFormat="0" applyFill="0" applyAlignment="0" applyProtection="0">
      <alignment vertical="center"/>
    </xf>
    <xf numFmtId="0" fontId="12" fillId="6" borderId="0" applyNumberFormat="0" applyBorder="0" applyAlignment="0" applyProtection="0">
      <alignment vertical="center"/>
    </xf>
    <xf numFmtId="0" fontId="20" fillId="0" borderId="15" applyNumberFormat="0" applyFill="0" applyAlignment="0" applyProtection="0">
      <alignment vertical="center"/>
    </xf>
    <xf numFmtId="0" fontId="12" fillId="24" borderId="0" applyNumberFormat="0" applyBorder="0" applyAlignment="0" applyProtection="0">
      <alignment vertical="center"/>
    </xf>
    <xf numFmtId="0" fontId="13" fillId="4" borderId="8" applyNumberFormat="0" applyAlignment="0" applyProtection="0">
      <alignment vertical="center"/>
    </xf>
    <xf numFmtId="0" fontId="24" fillId="4" borderId="9" applyNumberFormat="0" applyAlignment="0" applyProtection="0">
      <alignment vertical="center"/>
    </xf>
    <xf numFmtId="0" fontId="17" fillId="15" borderId="11" applyNumberFormat="0" applyAlignment="0" applyProtection="0">
      <alignment vertical="center"/>
    </xf>
    <xf numFmtId="0" fontId="0" fillId="25" borderId="0" applyNumberFormat="0" applyBorder="0" applyAlignment="0" applyProtection="0">
      <alignment vertical="center"/>
    </xf>
    <xf numFmtId="0" fontId="12" fillId="3" borderId="0" applyNumberFormat="0" applyBorder="0" applyAlignment="0" applyProtection="0">
      <alignment vertical="center"/>
    </xf>
    <xf numFmtId="0" fontId="26" fillId="0" borderId="14" applyNumberFormat="0" applyFill="0" applyAlignment="0" applyProtection="0">
      <alignment vertical="center"/>
    </xf>
    <xf numFmtId="0" fontId="19" fillId="0" borderId="13" applyNumberFormat="0" applyFill="0" applyAlignment="0" applyProtection="0">
      <alignment vertical="center"/>
    </xf>
    <xf numFmtId="0" fontId="27" fillId="26" borderId="0" applyNumberFormat="0" applyBorder="0" applyAlignment="0" applyProtection="0">
      <alignment vertical="center"/>
    </xf>
    <xf numFmtId="0" fontId="23" fillId="21" borderId="0" applyNumberFormat="0" applyBorder="0" applyAlignment="0" applyProtection="0">
      <alignment vertical="center"/>
    </xf>
    <xf numFmtId="0" fontId="0" fillId="10" borderId="0" applyNumberFormat="0" applyBorder="0" applyAlignment="0" applyProtection="0">
      <alignment vertical="center"/>
    </xf>
    <xf numFmtId="0" fontId="12" fillId="14"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Alignment="0" applyProtection="0">
      <alignment vertical="center"/>
    </xf>
    <xf numFmtId="0" fontId="0" fillId="20" borderId="0" applyNumberFormat="0" applyBorder="0" applyAlignment="0" applyProtection="0">
      <alignment vertical="center"/>
    </xf>
    <xf numFmtId="0" fontId="0" fillId="13" borderId="0" applyNumberFormat="0" applyBorder="0" applyAlignment="0" applyProtection="0">
      <alignment vertical="center"/>
    </xf>
    <xf numFmtId="0" fontId="12" fillId="27" borderId="0" applyNumberFormat="0" applyBorder="0" applyAlignment="0" applyProtection="0">
      <alignment vertical="center"/>
    </xf>
    <xf numFmtId="0" fontId="12" fillId="23" borderId="0" applyNumberFormat="0" applyBorder="0" applyAlignment="0" applyProtection="0">
      <alignment vertical="center"/>
    </xf>
    <xf numFmtId="0" fontId="0" fillId="19" borderId="0" applyNumberFormat="0" applyBorder="0" applyAlignment="0" applyProtection="0">
      <alignment vertical="center"/>
    </xf>
    <xf numFmtId="0" fontId="0" fillId="28" borderId="0" applyNumberFormat="0" applyBorder="0" applyAlignment="0" applyProtection="0">
      <alignment vertical="center"/>
    </xf>
    <xf numFmtId="0" fontId="12" fillId="30" borderId="0" applyNumberFormat="0" applyBorder="0" applyAlignment="0" applyProtection="0">
      <alignment vertical="center"/>
    </xf>
    <xf numFmtId="0" fontId="0" fillId="31" borderId="0" applyNumberFormat="0" applyBorder="0" applyAlignment="0" applyProtection="0">
      <alignment vertical="center"/>
    </xf>
    <xf numFmtId="0" fontId="12" fillId="18" borderId="0" applyNumberFormat="0" applyBorder="0" applyAlignment="0" applyProtection="0">
      <alignment vertical="center"/>
    </xf>
    <xf numFmtId="0" fontId="12" fillId="32" borderId="0" applyNumberFormat="0" applyBorder="0" applyAlignment="0" applyProtection="0">
      <alignment vertical="center"/>
    </xf>
    <xf numFmtId="0" fontId="0" fillId="29" borderId="0" applyNumberFormat="0" applyBorder="0" applyAlignment="0" applyProtection="0">
      <alignment vertical="center"/>
    </xf>
    <xf numFmtId="0" fontId="12" fillId="9" borderId="0" applyNumberFormat="0" applyBorder="0" applyAlignment="0" applyProtection="0">
      <alignment vertical="center"/>
    </xf>
    <xf numFmtId="0" fontId="28" fillId="0" borderId="0">
      <alignment vertical="center"/>
    </xf>
    <xf numFmtId="0" fontId="0" fillId="0" borderId="0">
      <alignment vertical="center"/>
    </xf>
    <xf numFmtId="0" fontId="0" fillId="0" borderId="0">
      <alignment vertical="center"/>
    </xf>
  </cellStyleXfs>
  <cellXfs count="101">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center"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pplyAlignment="1">
      <alignment vertical="center" wrapText="1"/>
    </xf>
    <xf numFmtId="0" fontId="5" fillId="0"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vertical="center" wrapText="1"/>
    </xf>
    <xf numFmtId="0" fontId="2" fillId="0" borderId="0" xfId="0" applyFont="1" applyFill="1" applyAlignment="1">
      <alignment horizontal="left" vertical="center"/>
    </xf>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Fill="1">
      <alignment vertical="center"/>
    </xf>
    <xf numFmtId="0" fontId="6" fillId="0" borderId="0" xfId="0"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7" fillId="0" borderId="0" xfId="0" applyFont="1" applyFill="1" applyAlignment="1">
      <alignment horizontal="right"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0" xfId="0" applyFont="1" applyFill="1" applyAlignment="1">
      <alignment horizontal="righ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1" xfId="0" applyFont="1" applyFill="1" applyBorder="1" applyAlignment="1">
      <alignment horizontal="left" vertical="center"/>
    </xf>
    <xf numFmtId="0" fontId="2" fillId="0" borderId="1" xfId="0" applyFont="1" applyFill="1" applyBorder="1" applyAlignment="1">
      <alignment horizontal="right" vertical="center"/>
    </xf>
    <xf numFmtId="0" fontId="2" fillId="0" borderId="1" xfId="0" applyFont="1" applyFill="1" applyBorder="1" applyAlignment="1">
      <alignment horizontal="center"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4" xfId="0" applyFont="1" applyFill="1" applyBorder="1" applyAlignment="1">
      <alignment horizontal="center" vertical="center"/>
    </xf>
    <xf numFmtId="0" fontId="2" fillId="0" borderId="1" xfId="0" applyNumberFormat="1" applyFont="1" applyFill="1" applyBorder="1" applyAlignment="1">
      <alignment horizontal="left" vertical="center"/>
    </xf>
    <xf numFmtId="0" fontId="2" fillId="0" borderId="5" xfId="0" applyFont="1" applyFill="1" applyBorder="1" applyAlignment="1">
      <alignment horizontal="left" vertical="center"/>
    </xf>
    <xf numFmtId="0" fontId="2" fillId="0" borderId="1" xfId="0" applyNumberFormat="1" applyFont="1" applyFill="1" applyBorder="1" applyAlignment="1">
      <alignment horizontal="center" vertical="center"/>
    </xf>
    <xf numFmtId="0" fontId="2" fillId="0" borderId="1" xfId="0" applyNumberFormat="1"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left" vertical="center" wrapText="1"/>
    </xf>
    <xf numFmtId="43" fontId="2" fillId="0" borderId="1" xfId="0" applyNumberFormat="1" applyFont="1" applyFill="1" applyBorder="1" applyAlignment="1">
      <alignment horizontal="righ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center"/>
    </xf>
    <xf numFmtId="0" fontId="2" fillId="0" borderId="2" xfId="0" applyFont="1" applyFill="1" applyBorder="1" applyAlignment="1">
      <alignment horizontal="right" vertical="center"/>
    </xf>
    <xf numFmtId="0" fontId="2" fillId="0" borderId="1" xfId="49" applyFont="1" applyFill="1" applyBorder="1" applyAlignment="1">
      <alignment horizontal="left" vertical="center"/>
    </xf>
    <xf numFmtId="0" fontId="2" fillId="0" borderId="1" xfId="49" applyFont="1" applyFill="1" applyBorder="1" applyAlignment="1">
      <alignment horizontal="center" vertical="center"/>
    </xf>
    <xf numFmtId="43" fontId="2" fillId="0" borderId="1" xfId="0" applyNumberFormat="1" applyFont="1" applyFill="1" applyBorder="1" applyAlignment="1">
      <alignment horizontal="right" vertical="center" wrapText="1"/>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NumberFormat="1" applyFont="1" applyFill="1" applyBorder="1" applyAlignment="1">
      <alignment horizontal="righ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right" vertical="center" wrapText="1"/>
    </xf>
    <xf numFmtId="0" fontId="2" fillId="0" borderId="4" xfId="0" applyFont="1" applyFill="1" applyBorder="1" applyAlignment="1">
      <alignment horizontal="center" vertical="center" wrapText="1"/>
    </xf>
    <xf numFmtId="0" fontId="2" fillId="0" borderId="4" xfId="0" applyFont="1" applyFill="1" applyBorder="1" applyAlignment="1">
      <alignment horizontal="right"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176" fontId="2" fillId="0" borderId="1" xfId="0" applyNumberFormat="1" applyFont="1" applyFill="1" applyBorder="1" applyAlignment="1">
      <alignment horizontal="right" vertical="center" wrapText="1"/>
    </xf>
    <xf numFmtId="0" fontId="2" fillId="0" borderId="0" xfId="0" applyFont="1" applyFill="1" applyBorder="1"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8" fillId="0" borderId="0" xfId="0" applyFont="1" applyFill="1" applyAlignment="1">
      <alignment vertical="center"/>
    </xf>
    <xf numFmtId="0" fontId="9" fillId="0" borderId="0" xfId="0" applyFont="1" applyFill="1" applyAlignment="1">
      <alignment vertical="center"/>
    </xf>
    <xf numFmtId="43" fontId="2" fillId="0" borderId="1" xfId="0" applyNumberFormat="1" applyFont="1" applyFill="1" applyBorder="1" applyAlignment="1">
      <alignment horizontal="left" vertical="center" wrapText="1"/>
    </xf>
    <xf numFmtId="0" fontId="2" fillId="0" borderId="1" xfId="0" applyFont="1" applyFill="1" applyBorder="1" applyAlignment="1" applyProtection="1">
      <alignment horizontal="center" vertical="center"/>
    </xf>
    <xf numFmtId="0" fontId="2" fillId="0" borderId="1" xfId="0" applyFont="1" applyFill="1" applyBorder="1" applyAlignment="1" applyProtection="1">
      <alignment horizontal="left" vertical="center"/>
    </xf>
    <xf numFmtId="0" fontId="2" fillId="0" borderId="1" xfId="51" applyFont="1" applyFill="1" applyBorder="1" applyAlignment="1">
      <alignment horizontal="left" vertical="center" wrapText="1"/>
    </xf>
    <xf numFmtId="0" fontId="2" fillId="0" borderId="1" xfId="51" applyFont="1" applyFill="1" applyBorder="1" applyAlignment="1">
      <alignment horizontal="center" vertical="center" wrapText="1"/>
    </xf>
    <xf numFmtId="0" fontId="2" fillId="0" borderId="1" xfId="0" applyNumberFormat="1" applyFont="1" applyFill="1" applyBorder="1" applyAlignment="1">
      <alignment horizontal="right" vertical="center" wrapText="1"/>
    </xf>
    <xf numFmtId="177" fontId="2"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right" vertical="center"/>
    </xf>
    <xf numFmtId="0" fontId="2" fillId="0" borderId="5" xfId="0" applyNumberFormat="1" applyFont="1" applyFill="1" applyBorder="1" applyAlignment="1">
      <alignment horizontal="left" vertical="center"/>
    </xf>
    <xf numFmtId="0" fontId="2" fillId="0" borderId="5" xfId="0" applyNumberFormat="1" applyFont="1" applyFill="1" applyBorder="1" applyAlignment="1">
      <alignment horizontal="left" vertical="center" wrapText="1"/>
    </xf>
    <xf numFmtId="178" fontId="2" fillId="0" borderId="1" xfId="0" applyNumberFormat="1" applyFont="1" applyFill="1" applyBorder="1" applyAlignment="1">
      <alignment horizontal="left" vertical="center" wrapText="1"/>
    </xf>
    <xf numFmtId="178" fontId="2" fillId="0" borderId="1" xfId="0" applyNumberFormat="1" applyFont="1" applyFill="1" applyBorder="1" applyAlignment="1">
      <alignment horizontal="center" vertical="center" wrapText="1"/>
    </xf>
    <xf numFmtId="178" fontId="2" fillId="0" borderId="3" xfId="0" applyNumberFormat="1" applyFont="1" applyFill="1" applyBorder="1" applyAlignment="1">
      <alignment horizontal="left" vertical="center" wrapText="1"/>
    </xf>
    <xf numFmtId="0" fontId="2" fillId="0" borderId="1" xfId="50" applyFont="1" applyFill="1" applyBorder="1" applyAlignment="1">
      <alignment horizontal="center" vertical="center" wrapText="1"/>
    </xf>
    <xf numFmtId="177" fontId="2" fillId="0" borderId="1" xfId="0" applyNumberFormat="1" applyFont="1" applyFill="1" applyBorder="1" applyAlignment="1">
      <alignment horizontal="center" vertical="center" wrapText="1"/>
    </xf>
    <xf numFmtId="177" fontId="2" fillId="0" borderId="1"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 fillId="0" borderId="0" xfId="0" applyNumberFormat="1" applyFont="1" applyFill="1" applyBorder="1" applyAlignment="1">
      <alignment vertical="center"/>
    </xf>
    <xf numFmtId="0" fontId="2" fillId="0" borderId="2" xfId="0" applyNumberFormat="1" applyFont="1" applyFill="1" applyBorder="1" applyAlignment="1">
      <alignment horizontal="left" vertical="center"/>
    </xf>
    <xf numFmtId="0" fontId="2" fillId="0" borderId="4"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7" xfId="0" applyFont="1" applyFill="1" applyBorder="1" applyAlignment="1">
      <alignment horizontal="center" vertical="center" wrapText="1"/>
    </xf>
    <xf numFmtId="0" fontId="2" fillId="0" borderId="7" xfId="0" applyFont="1" applyFill="1" applyBorder="1" applyAlignment="1">
      <alignment horizontal="right"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right" vertical="center"/>
    </xf>
    <xf numFmtId="176" fontId="2" fillId="0" borderId="1" xfId="0" applyNumberFormat="1" applyFont="1" applyFill="1" applyBorder="1" applyAlignment="1">
      <alignment horizontal="left" vertical="center"/>
    </xf>
    <xf numFmtId="176" fontId="2" fillId="0" borderId="1" xfId="0" applyNumberFormat="1"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left" wrapText="1"/>
    </xf>
    <xf numFmtId="0" fontId="2" fillId="0" borderId="1" xfId="0" applyFont="1" applyFill="1" applyBorder="1" applyAlignment="1">
      <alignment horizontal="center" wrapText="1"/>
    </xf>
    <xf numFmtId="43" fontId="2" fillId="0" borderId="1" xfId="8" applyFont="1" applyFill="1" applyBorder="1" applyAlignment="1">
      <alignment horizontal="right" vertical="center" wrapTex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1" xfId="0" applyNumberFormat="1" applyFont="1" applyFill="1" applyBorder="1" applyAlignment="1" quotePrefix="1">
      <alignment horizontal="center" vertical="center" wrapText="1"/>
    </xf>
    <xf numFmtId="0" fontId="2" fillId="0" borderId="1" xfId="0" applyFont="1" applyFill="1" applyBorder="1" applyAlignment="1" quotePrefix="1">
      <alignment horizontal="center" vertical="center"/>
    </xf>
    <xf numFmtId="0" fontId="2" fillId="0" borderId="1" xfId="0" applyFont="1" applyFill="1" applyBorder="1" applyAlignment="1" quotePrefix="1">
      <alignment horizontal="center" vertical="center" wrapText="1"/>
    </xf>
    <xf numFmtId="0" fontId="2" fillId="0" borderId="1" xfId="0" applyNumberFormat="1" applyFont="1" applyFill="1" applyBorder="1" applyAlignment="1" quotePrefix="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tycx.xjsw.tax.cn/javascript:opendrillurl(&quot;/sword?tid=cx302drillquery&amp;sqlxh=10010002&amp;tj=nsrsbh:9165282671080015X3&amp;nsrsbh=9165282671080015X3&amp;ztj=[{name:ZGSWJ_DM,type:string,tjzmerge:undefined,value:'16528260000'},{name:SLRQQ,type:date,tjzmerge:undefined,value:'2011-01-01'},{name:SLRQZ,type:date,tjzmerge:undefined,value:'2025-02-28'}]&quot;)" TargetMode="External"/><Relationship Id="rId1" Type="http://schemas.openxmlformats.org/officeDocument/2006/relationships/hyperlink" Target="http://tycx.xjsw.tax.cn/javascript:opendrillurl(&quot;/sword?tid=cx302drillquery&amp;sqlxh=10010002&amp;tj=nsrsbh:91652826MAD9UYUC4Y&amp;nsrsbh=91652826MAD9UYUC4Y&amp;ztj=[{name:ZGSWJ_DM,type:string,tjzmerge:undefined,value:'16528260000'},{name:SLRQQ,type:date,tjzmerge:undefined,value:'2011-01-01'},{name:SLRQZ,type:date,tjzmerge:undefined,value:'2025-02-28'}]&quo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1"/>
  <sheetViews>
    <sheetView tabSelected="1" workbookViewId="0">
      <selection activeCell="D19" sqref="D19"/>
    </sheetView>
  </sheetViews>
  <sheetFormatPr defaultColWidth="9" defaultRowHeight="13.5"/>
  <cols>
    <col min="1" max="1" width="43.375" style="15" customWidth="1"/>
    <col min="2" max="2" width="28.375" style="3" customWidth="1"/>
    <col min="3" max="3" width="48.125" style="15" customWidth="1"/>
    <col min="4" max="4" width="19.875" style="15" customWidth="1"/>
    <col min="5" max="5" width="9" style="1"/>
    <col min="6" max="6" width="13.875" style="16" customWidth="1"/>
    <col min="7" max="7" width="22.5" style="15" customWidth="1"/>
    <col min="8" max="8" width="9" style="3"/>
    <col min="9" max="9" width="18.75" style="16" customWidth="1"/>
    <col min="10" max="10" width="38.125" style="3" customWidth="1"/>
    <col min="11" max="249" width="9" style="1"/>
    <col min="250" max="16384" width="9" style="17"/>
  </cols>
  <sheetData>
    <row r="1" s="1" customFormat="1" spans="1:256">
      <c r="A1" s="18" t="s">
        <v>0</v>
      </c>
      <c r="B1" s="15"/>
      <c r="C1" s="3"/>
      <c r="D1" s="15"/>
      <c r="E1" s="15"/>
      <c r="G1" s="16"/>
      <c r="H1" s="15"/>
      <c r="I1" s="3"/>
      <c r="J1" s="16"/>
      <c r="K1" s="3"/>
      <c r="IQ1" s="17"/>
      <c r="IR1" s="17"/>
      <c r="IS1" s="17"/>
      <c r="IT1" s="17"/>
      <c r="IU1" s="17"/>
      <c r="IV1" s="17"/>
    </row>
    <row r="2" s="1" customFormat="1" ht="14.25" spans="1:11">
      <c r="A2" s="19" t="s">
        <v>1</v>
      </c>
      <c r="B2" s="20"/>
      <c r="C2" s="19"/>
      <c r="D2" s="20"/>
      <c r="E2" s="20"/>
      <c r="F2" s="19"/>
      <c r="G2" s="21"/>
      <c r="H2" s="20"/>
      <c r="I2" s="19"/>
      <c r="J2" s="21"/>
      <c r="K2" s="19"/>
    </row>
    <row r="3" s="2" customFormat="1" ht="12" spans="1:11">
      <c r="A3" s="22" t="s">
        <v>2</v>
      </c>
      <c r="B3" s="23"/>
      <c r="C3" s="22"/>
      <c r="D3" s="23"/>
      <c r="E3" s="23"/>
      <c r="F3" s="22"/>
      <c r="G3" s="24"/>
      <c r="H3" s="23"/>
      <c r="I3" s="22"/>
      <c r="J3" s="24"/>
      <c r="K3" s="22"/>
    </row>
    <row r="4" s="2" customFormat="1" ht="12" spans="1:10">
      <c r="A4" s="23"/>
      <c r="B4" s="22"/>
      <c r="C4" s="23"/>
      <c r="D4" s="23"/>
      <c r="E4" s="24"/>
      <c r="F4" s="24"/>
      <c r="G4" s="23"/>
      <c r="H4" s="22"/>
      <c r="I4" s="24"/>
      <c r="J4" s="22"/>
    </row>
    <row r="5" s="1" customFormat="1" ht="20" customHeight="1" spans="1:10">
      <c r="A5" s="25" t="s">
        <v>3</v>
      </c>
      <c r="B5" s="25" t="s">
        <v>4</v>
      </c>
      <c r="C5" s="25" t="s">
        <v>5</v>
      </c>
      <c r="D5" s="25" t="s">
        <v>6</v>
      </c>
      <c r="E5" s="25"/>
      <c r="F5" s="25"/>
      <c r="G5" s="25" t="s">
        <v>7</v>
      </c>
      <c r="H5" s="25"/>
      <c r="I5" s="25"/>
      <c r="J5" s="53" t="s">
        <v>8</v>
      </c>
    </row>
    <row r="6" s="3" customFormat="1" ht="28" customHeight="1" spans="1:254">
      <c r="A6" s="25"/>
      <c r="B6" s="25"/>
      <c r="C6" s="25"/>
      <c r="D6" s="26" t="s">
        <v>9</v>
      </c>
      <c r="E6" s="25" t="s">
        <v>10</v>
      </c>
      <c r="F6" s="27" t="s">
        <v>11</v>
      </c>
      <c r="G6" s="26" t="s">
        <v>9</v>
      </c>
      <c r="H6" s="25" t="s">
        <v>12</v>
      </c>
      <c r="I6" s="27" t="s">
        <v>11</v>
      </c>
      <c r="J6" s="55"/>
      <c r="IP6" s="61"/>
      <c r="IQ6" s="61"/>
      <c r="IR6" s="61"/>
      <c r="IS6" s="61"/>
      <c r="IT6" s="61"/>
    </row>
    <row r="7" s="4" customFormat="1" ht="20" customHeight="1" spans="1:11">
      <c r="A7" s="26" t="s">
        <v>13</v>
      </c>
      <c r="B7" s="25" t="s">
        <v>14</v>
      </c>
      <c r="C7" s="26" t="s">
        <v>15</v>
      </c>
      <c r="D7" s="26" t="s">
        <v>16</v>
      </c>
      <c r="E7" s="25" t="s">
        <v>17</v>
      </c>
      <c r="F7" s="27">
        <v>5000</v>
      </c>
      <c r="G7" s="26"/>
      <c r="H7" s="25"/>
      <c r="I7" s="27"/>
      <c r="J7" s="25" t="s">
        <v>18</v>
      </c>
      <c r="K7" s="2"/>
    </row>
    <row r="8" s="4" customFormat="1" ht="20" customHeight="1" spans="1:11">
      <c r="A8" s="26" t="s">
        <v>19</v>
      </c>
      <c r="B8" s="25" t="s">
        <v>20</v>
      </c>
      <c r="C8" s="26" t="s">
        <v>21</v>
      </c>
      <c r="D8" s="26" t="s">
        <v>22</v>
      </c>
      <c r="E8" s="25" t="s">
        <v>23</v>
      </c>
      <c r="F8" s="27">
        <v>63481.9687</v>
      </c>
      <c r="G8" s="26"/>
      <c r="H8" s="25"/>
      <c r="I8" s="56"/>
      <c r="J8" s="25" t="s">
        <v>24</v>
      </c>
      <c r="K8" s="2"/>
    </row>
    <row r="9" s="1" customFormat="1" ht="20" customHeight="1" spans="1:11">
      <c r="A9" s="28" t="s">
        <v>25</v>
      </c>
      <c r="B9" s="25" t="s">
        <v>26</v>
      </c>
      <c r="C9" s="29" t="s">
        <v>27</v>
      </c>
      <c r="D9" s="26" t="s">
        <v>28</v>
      </c>
      <c r="E9" s="25" t="s">
        <v>17</v>
      </c>
      <c r="F9" s="27">
        <v>2656.43</v>
      </c>
      <c r="G9" s="26"/>
      <c r="H9" s="25"/>
      <c r="I9" s="27"/>
      <c r="J9" s="25" t="s">
        <v>29</v>
      </c>
      <c r="K9" s="2"/>
    </row>
    <row r="10" s="4" customFormat="1" ht="20" customHeight="1" spans="1:11">
      <c r="A10" s="30"/>
      <c r="B10" s="25"/>
      <c r="C10" s="26"/>
      <c r="D10" s="31" t="s">
        <v>30</v>
      </c>
      <c r="E10" s="25" t="s">
        <v>17</v>
      </c>
      <c r="F10" s="32">
        <v>9434.1</v>
      </c>
      <c r="G10" s="31"/>
      <c r="H10" s="33"/>
      <c r="I10" s="32"/>
      <c r="J10" s="25"/>
      <c r="K10" s="2"/>
    </row>
    <row r="11" s="1" customFormat="1" ht="20" customHeight="1" spans="1:11">
      <c r="A11" s="34"/>
      <c r="B11" s="25"/>
      <c r="C11" s="26"/>
      <c r="D11" s="31" t="s">
        <v>31</v>
      </c>
      <c r="E11" s="25" t="s">
        <v>17</v>
      </c>
      <c r="F11" s="32">
        <v>330.24</v>
      </c>
      <c r="G11" s="31"/>
      <c r="H11" s="33"/>
      <c r="I11" s="32"/>
      <c r="J11" s="25"/>
      <c r="K11" s="2"/>
    </row>
    <row r="12" s="1" customFormat="1" ht="20" customHeight="1" spans="1:11">
      <c r="A12" s="31" t="s">
        <v>32</v>
      </c>
      <c r="B12" s="33" t="s">
        <v>33</v>
      </c>
      <c r="C12" s="31" t="s">
        <v>34</v>
      </c>
      <c r="D12" s="31"/>
      <c r="E12" s="33"/>
      <c r="F12" s="32"/>
      <c r="G12" s="26" t="s">
        <v>35</v>
      </c>
      <c r="H12" s="33" t="s">
        <v>36</v>
      </c>
      <c r="I12" s="32">
        <v>602621100</v>
      </c>
      <c r="J12" s="25"/>
      <c r="K12" s="2"/>
    </row>
    <row r="13" s="1" customFormat="1" ht="20" customHeight="1" spans="1:11">
      <c r="A13" s="31" t="s">
        <v>32</v>
      </c>
      <c r="B13" s="33" t="s">
        <v>37</v>
      </c>
      <c r="C13" s="31" t="s">
        <v>38</v>
      </c>
      <c r="D13" s="31"/>
      <c r="E13" s="33"/>
      <c r="F13" s="32"/>
      <c r="G13" s="26" t="s">
        <v>35</v>
      </c>
      <c r="H13" s="33" t="s">
        <v>36</v>
      </c>
      <c r="I13" s="32">
        <v>5979137520</v>
      </c>
      <c r="J13" s="25"/>
      <c r="K13" s="2"/>
    </row>
    <row r="14" s="1" customFormat="1" ht="20" customHeight="1" spans="1:11">
      <c r="A14" s="31" t="s">
        <v>32</v>
      </c>
      <c r="B14" s="33" t="s">
        <v>39</v>
      </c>
      <c r="C14" s="31" t="s">
        <v>40</v>
      </c>
      <c r="D14" s="31"/>
      <c r="E14" s="33"/>
      <c r="F14" s="32"/>
      <c r="G14" s="26" t="s">
        <v>35</v>
      </c>
      <c r="H14" s="33" t="s">
        <v>36</v>
      </c>
      <c r="I14" s="32">
        <v>5314182660</v>
      </c>
      <c r="J14" s="25"/>
      <c r="K14" s="2"/>
    </row>
    <row r="15" s="1" customFormat="1" ht="20" customHeight="1" spans="1:11">
      <c r="A15" s="31" t="s">
        <v>32</v>
      </c>
      <c r="B15" s="33" t="s">
        <v>41</v>
      </c>
      <c r="C15" s="31" t="s">
        <v>42</v>
      </c>
      <c r="D15" s="31"/>
      <c r="E15" s="33"/>
      <c r="F15" s="32"/>
      <c r="G15" s="26" t="s">
        <v>35</v>
      </c>
      <c r="H15" s="33" t="s">
        <v>36</v>
      </c>
      <c r="I15" s="32">
        <v>7131487300</v>
      </c>
      <c r="J15" s="25"/>
      <c r="K15" s="2"/>
    </row>
    <row r="16" s="1" customFormat="1" ht="20" customHeight="1" spans="1:11">
      <c r="A16" s="31" t="s">
        <v>32</v>
      </c>
      <c r="B16" s="33" t="s">
        <v>43</v>
      </c>
      <c r="C16" s="31" t="s">
        <v>44</v>
      </c>
      <c r="D16" s="31"/>
      <c r="E16" s="33"/>
      <c r="F16" s="32"/>
      <c r="G16" s="26" t="s">
        <v>35</v>
      </c>
      <c r="H16" s="33" t="s">
        <v>36</v>
      </c>
      <c r="I16" s="32">
        <v>116063699</v>
      </c>
      <c r="J16" s="25"/>
      <c r="K16" s="2"/>
    </row>
    <row r="17" s="1" customFormat="1" ht="20" customHeight="1" spans="1:11">
      <c r="A17" s="31" t="s">
        <v>32</v>
      </c>
      <c r="B17" s="33" t="s">
        <v>45</v>
      </c>
      <c r="C17" s="31" t="s">
        <v>46</v>
      </c>
      <c r="D17" s="31"/>
      <c r="E17" s="33"/>
      <c r="F17" s="32"/>
      <c r="G17" s="26" t="s">
        <v>35</v>
      </c>
      <c r="H17" s="33" t="s">
        <v>36</v>
      </c>
      <c r="I17" s="32">
        <v>3126480000</v>
      </c>
      <c r="J17" s="25"/>
      <c r="K17" s="2"/>
    </row>
    <row r="18" s="1" customFormat="1" ht="20" customHeight="1" spans="1:11">
      <c r="A18" s="31" t="s">
        <v>32</v>
      </c>
      <c r="B18" s="33" t="s">
        <v>47</v>
      </c>
      <c r="C18" s="31" t="s">
        <v>48</v>
      </c>
      <c r="D18" s="35" t="s">
        <v>49</v>
      </c>
      <c r="E18" s="36" t="s">
        <v>17</v>
      </c>
      <c r="F18" s="27">
        <v>29620</v>
      </c>
      <c r="G18" s="31"/>
      <c r="H18" s="33"/>
      <c r="I18" s="32"/>
      <c r="J18" s="25" t="s">
        <v>50</v>
      </c>
      <c r="K18" s="2"/>
    </row>
    <row r="19" s="4" customFormat="1" ht="20" customHeight="1" spans="1:11">
      <c r="A19" s="26" t="s">
        <v>51</v>
      </c>
      <c r="B19" s="25" t="s">
        <v>52</v>
      </c>
      <c r="C19" s="26" t="s">
        <v>53</v>
      </c>
      <c r="D19" s="26" t="s">
        <v>54</v>
      </c>
      <c r="E19" s="25" t="s">
        <v>17</v>
      </c>
      <c r="F19" s="27">
        <v>20263.4</v>
      </c>
      <c r="G19" s="26"/>
      <c r="H19" s="25"/>
      <c r="I19" s="27"/>
      <c r="J19" s="57" t="s">
        <v>55</v>
      </c>
      <c r="K19" s="2"/>
    </row>
    <row r="20" s="1" customFormat="1" ht="20" customHeight="1" spans="1:11">
      <c r="A20" s="31" t="s">
        <v>56</v>
      </c>
      <c r="B20" s="33" t="s">
        <v>57</v>
      </c>
      <c r="C20" s="37" t="s">
        <v>58</v>
      </c>
      <c r="D20" s="31" t="s">
        <v>59</v>
      </c>
      <c r="E20" s="33" t="s">
        <v>17</v>
      </c>
      <c r="F20" s="32">
        <v>30893.01</v>
      </c>
      <c r="G20" s="38"/>
      <c r="H20" s="39"/>
      <c r="I20" s="32"/>
      <c r="J20" s="33" t="s">
        <v>60</v>
      </c>
      <c r="K20" s="2"/>
    </row>
    <row r="21" s="1" customFormat="1" ht="20" customHeight="1" spans="1:11">
      <c r="A21" s="40" t="s">
        <v>61</v>
      </c>
      <c r="B21" s="41" t="s">
        <v>62</v>
      </c>
      <c r="C21" s="42" t="s">
        <v>63</v>
      </c>
      <c r="D21" s="29" t="s">
        <v>64</v>
      </c>
      <c r="E21" s="25" t="s">
        <v>17</v>
      </c>
      <c r="F21" s="27">
        <v>482308.23</v>
      </c>
      <c r="G21" s="26"/>
      <c r="H21" s="25"/>
      <c r="I21" s="27"/>
      <c r="J21" s="25" t="s">
        <v>65</v>
      </c>
      <c r="K21" s="2"/>
    </row>
    <row r="22" s="1" customFormat="1" ht="20" customHeight="1" spans="1:11">
      <c r="A22" s="40" t="s">
        <v>61</v>
      </c>
      <c r="B22" s="41" t="s">
        <v>66</v>
      </c>
      <c r="C22" s="42" t="s">
        <v>67</v>
      </c>
      <c r="D22" s="29" t="s">
        <v>68</v>
      </c>
      <c r="E22" s="33" t="s">
        <v>17</v>
      </c>
      <c r="F22" s="27">
        <v>94865.69</v>
      </c>
      <c r="G22" s="26"/>
      <c r="H22" s="25"/>
      <c r="I22" s="27"/>
      <c r="J22" s="58" t="s">
        <v>69</v>
      </c>
      <c r="K22" s="2"/>
    </row>
    <row r="23" s="1" customFormat="1" ht="20" customHeight="1" spans="1:11">
      <c r="A23" s="40"/>
      <c r="B23" s="41"/>
      <c r="C23" s="40"/>
      <c r="D23" s="29" t="s">
        <v>70</v>
      </c>
      <c r="E23" s="33" t="s">
        <v>17</v>
      </c>
      <c r="F23" s="27">
        <v>30133.5</v>
      </c>
      <c r="G23" s="26"/>
      <c r="H23" s="25"/>
      <c r="I23" s="27"/>
      <c r="J23" s="58"/>
      <c r="K23" s="2"/>
    </row>
    <row r="24" s="1" customFormat="1" ht="20" customHeight="1" spans="1:11">
      <c r="A24" s="40"/>
      <c r="B24" s="41"/>
      <c r="C24" s="40"/>
      <c r="D24" s="29" t="s">
        <v>71</v>
      </c>
      <c r="E24" s="33" t="s">
        <v>17</v>
      </c>
      <c r="F24" s="27">
        <v>57560.5</v>
      </c>
      <c r="G24" s="26"/>
      <c r="H24" s="25"/>
      <c r="I24" s="27"/>
      <c r="J24" s="58"/>
      <c r="K24" s="2"/>
    </row>
    <row r="25" s="1" customFormat="1" ht="20" customHeight="1" spans="1:11">
      <c r="A25" s="40"/>
      <c r="B25" s="41"/>
      <c r="C25" s="40"/>
      <c r="D25" s="29" t="s">
        <v>31</v>
      </c>
      <c r="E25" s="33" t="s">
        <v>17</v>
      </c>
      <c r="F25" s="27">
        <v>28101.7</v>
      </c>
      <c r="G25" s="26"/>
      <c r="H25" s="25"/>
      <c r="I25" s="27"/>
      <c r="J25" s="58"/>
      <c r="K25" s="2"/>
    </row>
    <row r="26" s="1" customFormat="1" ht="20" customHeight="1" spans="1:11">
      <c r="A26" s="40"/>
      <c r="B26" s="41"/>
      <c r="C26" s="40"/>
      <c r="D26" s="29" t="s">
        <v>72</v>
      </c>
      <c r="E26" s="33" t="s">
        <v>17</v>
      </c>
      <c r="F26" s="27">
        <v>1589.8</v>
      </c>
      <c r="G26" s="26"/>
      <c r="H26" s="25"/>
      <c r="I26" s="27"/>
      <c r="J26" s="58"/>
      <c r="K26" s="2"/>
    </row>
    <row r="27" s="1" customFormat="1" ht="20" customHeight="1" spans="1:11">
      <c r="A27" s="40"/>
      <c r="B27" s="41"/>
      <c r="C27" s="40"/>
      <c r="D27" s="29" t="s">
        <v>49</v>
      </c>
      <c r="E27" s="33" t="s">
        <v>17</v>
      </c>
      <c r="F27" s="27">
        <v>27896.24</v>
      </c>
      <c r="G27" s="26"/>
      <c r="H27" s="25"/>
      <c r="I27" s="27"/>
      <c r="J27" s="58"/>
      <c r="K27" s="2"/>
    </row>
    <row r="28" s="1" customFormat="1" ht="20" customHeight="1" spans="1:11">
      <c r="A28" s="40"/>
      <c r="B28" s="41"/>
      <c r="C28" s="40"/>
      <c r="D28" s="31" t="s">
        <v>71</v>
      </c>
      <c r="E28" s="33" t="s">
        <v>17</v>
      </c>
      <c r="F28" s="32">
        <v>20974.41</v>
      </c>
      <c r="G28" s="31"/>
      <c r="H28" s="33"/>
      <c r="I28" s="32"/>
      <c r="J28" s="58"/>
      <c r="K28" s="2"/>
    </row>
    <row r="29" s="1" customFormat="1" ht="20" customHeight="1" spans="1:11">
      <c r="A29" s="40" t="s">
        <v>61</v>
      </c>
      <c r="B29" s="41" t="s">
        <v>73</v>
      </c>
      <c r="C29" s="42" t="s">
        <v>74</v>
      </c>
      <c r="D29" s="31" t="s">
        <v>70</v>
      </c>
      <c r="E29" s="33" t="s">
        <v>17</v>
      </c>
      <c r="F29" s="43">
        <v>17549.798980235</v>
      </c>
      <c r="G29" s="31"/>
      <c r="H29" s="33"/>
      <c r="I29" s="32"/>
      <c r="J29" s="33" t="s">
        <v>29</v>
      </c>
      <c r="K29" s="2"/>
    </row>
    <row r="30" s="1" customFormat="1" ht="20" customHeight="1" spans="1:11">
      <c r="A30" s="40"/>
      <c r="B30" s="41"/>
      <c r="C30" s="40"/>
      <c r="D30" s="31" t="s">
        <v>49</v>
      </c>
      <c r="E30" s="33" t="s">
        <v>17</v>
      </c>
      <c r="F30" s="43">
        <v>93812.5579456402</v>
      </c>
      <c r="G30" s="31"/>
      <c r="H30" s="33"/>
      <c r="I30" s="32"/>
      <c r="J30" s="33"/>
      <c r="K30" s="2"/>
    </row>
    <row r="31" s="1" customFormat="1" ht="20" customHeight="1" spans="1:11">
      <c r="A31" s="40"/>
      <c r="B31" s="41"/>
      <c r="C31" s="40"/>
      <c r="D31" s="31" t="s">
        <v>31</v>
      </c>
      <c r="E31" s="33" t="s">
        <v>17</v>
      </c>
      <c r="F31" s="43">
        <v>24495.83</v>
      </c>
      <c r="G31" s="31"/>
      <c r="H31" s="33"/>
      <c r="I31" s="32"/>
      <c r="J31" s="33"/>
      <c r="K31" s="2"/>
    </row>
    <row r="32" s="1" customFormat="1" ht="20" customHeight="1" spans="1:11">
      <c r="A32" s="40"/>
      <c r="B32" s="41"/>
      <c r="C32" s="40"/>
      <c r="D32" s="31" t="s">
        <v>71</v>
      </c>
      <c r="E32" s="33" t="s">
        <v>17</v>
      </c>
      <c r="F32" s="43">
        <v>6473.05720940021</v>
      </c>
      <c r="G32" s="31"/>
      <c r="H32" s="33"/>
      <c r="I32" s="32"/>
      <c r="J32" s="33"/>
      <c r="K32" s="2"/>
    </row>
    <row r="33" s="4" customFormat="1" ht="20" customHeight="1" spans="1:11">
      <c r="A33" s="40"/>
      <c r="B33" s="41"/>
      <c r="C33" s="40"/>
      <c r="D33" s="31" t="s">
        <v>75</v>
      </c>
      <c r="E33" s="33" t="s">
        <v>17</v>
      </c>
      <c r="F33" s="43">
        <v>93147.3905446502</v>
      </c>
      <c r="G33" s="31"/>
      <c r="H33" s="33"/>
      <c r="I33" s="32"/>
      <c r="J33" s="33"/>
      <c r="K33" s="2"/>
    </row>
    <row r="34" s="1" customFormat="1" ht="20" customHeight="1" spans="1:11">
      <c r="A34" s="40"/>
      <c r="B34" s="41"/>
      <c r="C34" s="40"/>
      <c r="D34" s="26" t="s">
        <v>76</v>
      </c>
      <c r="E34" s="33" t="s">
        <v>17</v>
      </c>
      <c r="F34" s="43">
        <v>5162.53396048752</v>
      </c>
      <c r="G34" s="31"/>
      <c r="H34" s="33"/>
      <c r="I34" s="32"/>
      <c r="J34" s="33"/>
      <c r="K34" s="2"/>
    </row>
    <row r="35" s="4" customFormat="1" ht="20" customHeight="1" spans="1:11">
      <c r="A35" s="40" t="s">
        <v>61</v>
      </c>
      <c r="B35" s="41" t="s">
        <v>77</v>
      </c>
      <c r="C35" s="42" t="s">
        <v>78</v>
      </c>
      <c r="D35" s="44" t="s">
        <v>79</v>
      </c>
      <c r="E35" s="45" t="s">
        <v>17</v>
      </c>
      <c r="F35" s="46">
        <f>12117.78+146440+126292.22</f>
        <v>284850</v>
      </c>
      <c r="G35" s="31"/>
      <c r="H35" s="33"/>
      <c r="I35" s="32"/>
      <c r="J35" s="45" t="s">
        <v>80</v>
      </c>
      <c r="K35" s="2"/>
    </row>
    <row r="36" s="4" customFormat="1" ht="20" customHeight="1" spans="1:11">
      <c r="A36" s="40" t="s">
        <v>61</v>
      </c>
      <c r="B36" s="41" t="s">
        <v>81</v>
      </c>
      <c r="C36" s="42" t="s">
        <v>82</v>
      </c>
      <c r="D36" s="44" t="s">
        <v>49</v>
      </c>
      <c r="E36" s="45" t="s">
        <v>17</v>
      </c>
      <c r="F36" s="43">
        <v>55760.46</v>
      </c>
      <c r="G36" s="26"/>
      <c r="H36" s="33"/>
      <c r="I36" s="59"/>
      <c r="J36" s="53" t="s">
        <v>24</v>
      </c>
      <c r="K36" s="2"/>
    </row>
    <row r="37" s="4" customFormat="1" ht="20" customHeight="1" spans="1:11">
      <c r="A37" s="40" t="s">
        <v>61</v>
      </c>
      <c r="B37" s="41" t="s">
        <v>83</v>
      </c>
      <c r="C37" s="42" t="s">
        <v>84</v>
      </c>
      <c r="D37" s="47" t="s">
        <v>85</v>
      </c>
      <c r="E37" s="48" t="s">
        <v>17</v>
      </c>
      <c r="F37" s="32">
        <v>11980.41</v>
      </c>
      <c r="G37" s="31"/>
      <c r="H37" s="33"/>
      <c r="I37" s="32"/>
      <c r="J37" s="53" t="s">
        <v>86</v>
      </c>
      <c r="K37" s="2"/>
    </row>
    <row r="38" s="1" customFormat="1" ht="20" customHeight="1" spans="1:11">
      <c r="A38" s="40" t="s">
        <v>61</v>
      </c>
      <c r="B38" s="41" t="s">
        <v>87</v>
      </c>
      <c r="C38" s="42" t="s">
        <v>88</v>
      </c>
      <c r="D38" s="47" t="s">
        <v>89</v>
      </c>
      <c r="E38" s="48" t="s">
        <v>17</v>
      </c>
      <c r="F38" s="32">
        <v>3125.86</v>
      </c>
      <c r="G38" s="26"/>
      <c r="H38" s="33"/>
      <c r="I38" s="59"/>
      <c r="J38" s="53" t="s">
        <v>90</v>
      </c>
      <c r="K38" s="2"/>
    </row>
    <row r="39" s="4" customFormat="1" ht="20" customHeight="1" spans="1:11">
      <c r="A39" s="40" t="s">
        <v>61</v>
      </c>
      <c r="B39" s="101" t="s">
        <v>91</v>
      </c>
      <c r="C39" s="42" t="s">
        <v>92</v>
      </c>
      <c r="D39" s="26" t="s">
        <v>70</v>
      </c>
      <c r="E39" s="25" t="s">
        <v>17</v>
      </c>
      <c r="F39" s="32">
        <v>45000</v>
      </c>
      <c r="G39" s="31"/>
      <c r="H39" s="33"/>
      <c r="I39" s="32"/>
      <c r="J39" s="53" t="s">
        <v>93</v>
      </c>
      <c r="K39" s="2"/>
    </row>
    <row r="40" s="4" customFormat="1" ht="20" customHeight="1" spans="1:11">
      <c r="A40" s="40"/>
      <c r="B40" s="41"/>
      <c r="C40" s="40"/>
      <c r="D40" s="26" t="s">
        <v>94</v>
      </c>
      <c r="E40" s="25" t="s">
        <v>17</v>
      </c>
      <c r="F40" s="32">
        <v>2500</v>
      </c>
      <c r="G40" s="31"/>
      <c r="H40" s="33"/>
      <c r="I40" s="32"/>
      <c r="J40" s="55"/>
      <c r="K40" s="2"/>
    </row>
    <row r="41" s="1" customFormat="1" ht="20" customHeight="1" spans="1:11">
      <c r="A41" s="40" t="s">
        <v>61</v>
      </c>
      <c r="B41" s="41" t="s">
        <v>95</v>
      </c>
      <c r="C41" s="42" t="s">
        <v>96</v>
      </c>
      <c r="D41" s="31" t="s">
        <v>70</v>
      </c>
      <c r="E41" s="33" t="s">
        <v>17</v>
      </c>
      <c r="F41" s="32">
        <v>48402.02</v>
      </c>
      <c r="G41" s="26"/>
      <c r="H41" s="25"/>
      <c r="I41" s="32"/>
      <c r="J41" s="53" t="s">
        <v>97</v>
      </c>
      <c r="K41" s="2"/>
    </row>
    <row r="42" s="4" customFormat="1" ht="20" customHeight="1" spans="1:11">
      <c r="A42" s="40" t="s">
        <v>61</v>
      </c>
      <c r="B42" s="41" t="s">
        <v>98</v>
      </c>
      <c r="C42" s="40" t="s">
        <v>99</v>
      </c>
      <c r="D42" s="31" t="s">
        <v>22</v>
      </c>
      <c r="E42" s="33" t="s">
        <v>17</v>
      </c>
      <c r="F42" s="32">
        <v>7500</v>
      </c>
      <c r="G42" s="26"/>
      <c r="H42" s="33"/>
      <c r="I42" s="32"/>
      <c r="J42" s="25" t="s">
        <v>93</v>
      </c>
      <c r="K42" s="2"/>
    </row>
    <row r="43" s="2" customFormat="1" ht="20" customHeight="1" spans="1:10">
      <c r="A43" s="26" t="s">
        <v>100</v>
      </c>
      <c r="B43" s="25" t="s">
        <v>101</v>
      </c>
      <c r="C43" s="29" t="s">
        <v>102</v>
      </c>
      <c r="D43" s="31" t="s">
        <v>103</v>
      </c>
      <c r="E43" s="33" t="s">
        <v>17</v>
      </c>
      <c r="F43" s="49">
        <v>1083.01</v>
      </c>
      <c r="G43" s="26"/>
      <c r="H43" s="25"/>
      <c r="I43" s="27"/>
      <c r="J43" s="57" t="s">
        <v>29</v>
      </c>
    </row>
    <row r="44" s="2" customFormat="1" ht="20" customHeight="1" spans="1:10">
      <c r="A44" s="26"/>
      <c r="B44" s="25"/>
      <c r="C44" s="26"/>
      <c r="D44" s="31" t="s">
        <v>104</v>
      </c>
      <c r="E44" s="33" t="s">
        <v>17</v>
      </c>
      <c r="F44" s="49">
        <v>28546.76</v>
      </c>
      <c r="G44" s="31"/>
      <c r="H44" s="33"/>
      <c r="I44" s="32"/>
      <c r="J44" s="57"/>
    </row>
    <row r="45" s="2" customFormat="1" ht="20" customHeight="1" spans="1:10">
      <c r="A45" s="26"/>
      <c r="B45" s="25"/>
      <c r="C45" s="26"/>
      <c r="D45" s="31" t="s">
        <v>105</v>
      </c>
      <c r="E45" s="33" t="s">
        <v>17</v>
      </c>
      <c r="F45" s="49">
        <v>3103.99</v>
      </c>
      <c r="G45" s="31"/>
      <c r="H45" s="33"/>
      <c r="I45" s="32"/>
      <c r="J45" s="57"/>
    </row>
    <row r="46" s="2" customFormat="1" ht="20" customHeight="1" spans="1:10">
      <c r="A46" s="26"/>
      <c r="B46" s="25"/>
      <c r="C46" s="26"/>
      <c r="D46" s="31" t="s">
        <v>71</v>
      </c>
      <c r="E46" s="33" t="s">
        <v>17</v>
      </c>
      <c r="F46" s="49">
        <f>88849.13</f>
        <v>88849.13</v>
      </c>
      <c r="G46" s="31"/>
      <c r="H46" s="33"/>
      <c r="I46" s="32"/>
      <c r="J46" s="57"/>
    </row>
    <row r="47" s="2" customFormat="1" ht="20" customHeight="1" spans="1:10">
      <c r="A47" s="26"/>
      <c r="B47" s="25"/>
      <c r="C47" s="26"/>
      <c r="D47" s="31" t="s">
        <v>106</v>
      </c>
      <c r="E47" s="33" t="s">
        <v>17</v>
      </c>
      <c r="F47" s="49">
        <v>7272.72</v>
      </c>
      <c r="G47" s="31"/>
      <c r="H47" s="33"/>
      <c r="I47" s="32"/>
      <c r="J47" s="57"/>
    </row>
    <row r="48" s="2" customFormat="1" ht="20" customHeight="1" spans="1:10">
      <c r="A48" s="26"/>
      <c r="B48" s="25"/>
      <c r="C48" s="26"/>
      <c r="D48" s="31" t="s">
        <v>103</v>
      </c>
      <c r="E48" s="33" t="s">
        <v>17</v>
      </c>
      <c r="F48" s="49"/>
      <c r="G48" s="31"/>
      <c r="H48" s="33"/>
      <c r="I48" s="32"/>
      <c r="J48" s="57"/>
    </row>
    <row r="49" s="2" customFormat="1" ht="20" customHeight="1" spans="1:10">
      <c r="A49" s="26"/>
      <c r="B49" s="25"/>
      <c r="C49" s="26"/>
      <c r="D49" s="31" t="s">
        <v>106</v>
      </c>
      <c r="E49" s="33" t="s">
        <v>17</v>
      </c>
      <c r="F49" s="49"/>
      <c r="G49" s="31"/>
      <c r="H49" s="33"/>
      <c r="I49" s="32"/>
      <c r="J49" s="57"/>
    </row>
    <row r="50" s="2" customFormat="1" ht="20" customHeight="1" spans="1:10">
      <c r="A50" s="26"/>
      <c r="B50" s="25"/>
      <c r="C50" s="26"/>
      <c r="D50" s="31" t="s">
        <v>104</v>
      </c>
      <c r="E50" s="33" t="s">
        <v>17</v>
      </c>
      <c r="F50" s="49"/>
      <c r="G50" s="31"/>
      <c r="H50" s="33"/>
      <c r="I50" s="32"/>
      <c r="J50" s="57"/>
    </row>
    <row r="51" s="2" customFormat="1" ht="20" customHeight="1" spans="1:10">
      <c r="A51" s="26"/>
      <c r="B51" s="25"/>
      <c r="C51" s="26"/>
      <c r="D51" s="31" t="s">
        <v>71</v>
      </c>
      <c r="E51" s="33" t="s">
        <v>17</v>
      </c>
      <c r="F51" s="49">
        <v>60978.22</v>
      </c>
      <c r="G51" s="31"/>
      <c r="H51" s="33"/>
      <c r="I51" s="32"/>
      <c r="J51" s="57"/>
    </row>
    <row r="52" s="2" customFormat="1" ht="20" customHeight="1" spans="1:10">
      <c r="A52" s="26"/>
      <c r="B52" s="25"/>
      <c r="C52" s="26"/>
      <c r="D52" s="31" t="s">
        <v>31</v>
      </c>
      <c r="E52" s="33" t="s">
        <v>17</v>
      </c>
      <c r="F52" s="49">
        <v>36699.88</v>
      </c>
      <c r="G52" s="26"/>
      <c r="H52" s="33"/>
      <c r="I52" s="59"/>
      <c r="J52" s="55"/>
    </row>
    <row r="53" s="2" customFormat="1" ht="20" customHeight="1" spans="1:10">
      <c r="A53" s="31" t="s">
        <v>107</v>
      </c>
      <c r="B53" s="33" t="s">
        <v>108</v>
      </c>
      <c r="C53" s="50" t="s">
        <v>109</v>
      </c>
      <c r="D53" s="31" t="s">
        <v>22</v>
      </c>
      <c r="E53" s="33" t="s">
        <v>17</v>
      </c>
      <c r="F53" s="32">
        <v>1626013.18</v>
      </c>
      <c r="G53" s="31"/>
      <c r="H53" s="33"/>
      <c r="I53" s="32"/>
      <c r="J53" s="33" t="s">
        <v>110</v>
      </c>
    </row>
    <row r="54" s="2" customFormat="1" ht="20" customHeight="1" spans="1:10">
      <c r="A54" s="31" t="s">
        <v>107</v>
      </c>
      <c r="B54" s="33" t="s">
        <v>111</v>
      </c>
      <c r="C54" s="51" t="s">
        <v>112</v>
      </c>
      <c r="D54" s="31" t="s">
        <v>113</v>
      </c>
      <c r="E54" s="33" t="s">
        <v>17</v>
      </c>
      <c r="F54" s="32">
        <v>1754.36</v>
      </c>
      <c r="G54" s="31"/>
      <c r="H54" s="33"/>
      <c r="I54" s="32"/>
      <c r="J54" s="33" t="s">
        <v>114</v>
      </c>
    </row>
    <row r="55" s="2" customFormat="1" ht="20" customHeight="1" spans="1:10">
      <c r="A55" s="31" t="s">
        <v>107</v>
      </c>
      <c r="B55" s="33" t="s">
        <v>115</v>
      </c>
      <c r="C55" s="37" t="s">
        <v>116</v>
      </c>
      <c r="D55" s="31" t="s">
        <v>117</v>
      </c>
      <c r="E55" s="33" t="s">
        <v>17</v>
      </c>
      <c r="F55" s="32">
        <v>24739.59</v>
      </c>
      <c r="G55" s="31"/>
      <c r="H55" s="33"/>
      <c r="I55" s="32"/>
      <c r="J55" s="33" t="s">
        <v>118</v>
      </c>
    </row>
    <row r="56" s="2" customFormat="1" ht="20" customHeight="1" spans="1:10">
      <c r="A56" s="31" t="s">
        <v>107</v>
      </c>
      <c r="B56" s="33" t="s">
        <v>119</v>
      </c>
      <c r="C56" s="37" t="s">
        <v>120</v>
      </c>
      <c r="D56" s="31" t="s">
        <v>121</v>
      </c>
      <c r="E56" s="33" t="s">
        <v>17</v>
      </c>
      <c r="F56" s="32">
        <v>2120.01</v>
      </c>
      <c r="G56" s="31"/>
      <c r="H56" s="33"/>
      <c r="I56" s="32"/>
      <c r="J56" s="33" t="s">
        <v>18</v>
      </c>
    </row>
    <row r="57" s="2" customFormat="1" ht="20" customHeight="1" spans="1:10">
      <c r="A57" s="31" t="s">
        <v>107</v>
      </c>
      <c r="B57" s="33" t="s">
        <v>122</v>
      </c>
      <c r="C57" s="37" t="s">
        <v>123</v>
      </c>
      <c r="D57" s="31" t="s">
        <v>124</v>
      </c>
      <c r="E57" s="33" t="s">
        <v>17</v>
      </c>
      <c r="F57" s="32">
        <v>31420</v>
      </c>
      <c r="G57" s="31"/>
      <c r="H57" s="33"/>
      <c r="I57" s="32"/>
      <c r="J57" s="33" t="s">
        <v>125</v>
      </c>
    </row>
    <row r="58" s="2" customFormat="1" ht="20" customHeight="1" spans="1:10">
      <c r="A58" s="31" t="s">
        <v>107</v>
      </c>
      <c r="B58" s="33" t="s">
        <v>126</v>
      </c>
      <c r="C58" s="31" t="s">
        <v>127</v>
      </c>
      <c r="D58" s="31" t="s">
        <v>128</v>
      </c>
      <c r="E58" s="33" t="s">
        <v>17</v>
      </c>
      <c r="F58" s="32">
        <v>80391</v>
      </c>
      <c r="G58" s="31"/>
      <c r="H58" s="33"/>
      <c r="I58" s="32"/>
      <c r="J58" s="33" t="s">
        <v>129</v>
      </c>
    </row>
    <row r="59" s="2" customFormat="1" ht="20" customHeight="1" spans="1:10">
      <c r="A59" s="31" t="s">
        <v>107</v>
      </c>
      <c r="B59" s="33" t="s">
        <v>130</v>
      </c>
      <c r="C59" s="37" t="s">
        <v>131</v>
      </c>
      <c r="D59" s="31" t="s">
        <v>132</v>
      </c>
      <c r="E59" s="33" t="s">
        <v>17</v>
      </c>
      <c r="F59" s="52">
        <v>0</v>
      </c>
      <c r="G59" s="31"/>
      <c r="H59" s="33"/>
      <c r="I59" s="32"/>
      <c r="J59" s="33" t="s">
        <v>133</v>
      </c>
    </row>
    <row r="60" s="2" customFormat="1" ht="20" customHeight="1" spans="1:10">
      <c r="A60" s="31" t="s">
        <v>134</v>
      </c>
      <c r="B60" s="33" t="s">
        <v>135</v>
      </c>
      <c r="C60" s="31" t="s">
        <v>136</v>
      </c>
      <c r="D60" s="31" t="s">
        <v>137</v>
      </c>
      <c r="E60" s="33" t="s">
        <v>17</v>
      </c>
      <c r="F60" s="32">
        <v>66839.3</v>
      </c>
      <c r="G60" s="31"/>
      <c r="H60" s="33"/>
      <c r="I60" s="32"/>
      <c r="J60" s="33" t="s">
        <v>138</v>
      </c>
    </row>
    <row r="61" s="2" customFormat="1" ht="20" customHeight="1" spans="1:10">
      <c r="A61" s="31" t="s">
        <v>139</v>
      </c>
      <c r="B61" s="102" t="s">
        <v>140</v>
      </c>
      <c r="C61" s="31" t="s">
        <v>141</v>
      </c>
      <c r="D61" s="31"/>
      <c r="E61" s="33"/>
      <c r="F61" s="32"/>
      <c r="G61" s="31" t="s">
        <v>35</v>
      </c>
      <c r="H61" s="33" t="s">
        <v>142</v>
      </c>
      <c r="I61" s="59">
        <v>3805254337487.39</v>
      </c>
      <c r="J61" s="33"/>
    </row>
    <row r="62" s="2" customFormat="1" ht="20" customHeight="1" spans="1:10">
      <c r="A62" s="31" t="s">
        <v>139</v>
      </c>
      <c r="B62" s="33" t="s">
        <v>143</v>
      </c>
      <c r="C62" s="31" t="s">
        <v>144</v>
      </c>
      <c r="D62" s="31"/>
      <c r="E62" s="33"/>
      <c r="F62" s="32"/>
      <c r="G62" s="31" t="s">
        <v>35</v>
      </c>
      <c r="H62" s="33" t="s">
        <v>17</v>
      </c>
      <c r="I62" s="32">
        <v>881.27</v>
      </c>
      <c r="J62" s="33"/>
    </row>
    <row r="63" s="2" customFormat="1" ht="20" customHeight="1" spans="1:10">
      <c r="A63" s="31" t="s">
        <v>145</v>
      </c>
      <c r="B63" s="102" t="s">
        <v>146</v>
      </c>
      <c r="C63" s="37" t="s">
        <v>147</v>
      </c>
      <c r="D63" s="31" t="s">
        <v>22</v>
      </c>
      <c r="E63" s="33" t="s">
        <v>17</v>
      </c>
      <c r="F63" s="52">
        <v>0</v>
      </c>
      <c r="G63" s="31"/>
      <c r="H63" s="33"/>
      <c r="I63" s="32"/>
      <c r="J63" s="33" t="s">
        <v>148</v>
      </c>
    </row>
    <row r="64" s="1" customFormat="1" ht="20" customHeight="1" spans="1:13">
      <c r="A64" s="26" t="s">
        <v>149</v>
      </c>
      <c r="B64" s="25" t="s">
        <v>150</v>
      </c>
      <c r="C64" s="29" t="s">
        <v>151</v>
      </c>
      <c r="D64" s="29" t="s">
        <v>22</v>
      </c>
      <c r="E64" s="53" t="s">
        <v>17</v>
      </c>
      <c r="F64" s="54">
        <v>265913.2</v>
      </c>
      <c r="G64" s="29"/>
      <c r="H64" s="53"/>
      <c r="I64" s="27"/>
      <c r="J64" s="25" t="s">
        <v>152</v>
      </c>
      <c r="K64" s="60"/>
      <c r="L64" s="11"/>
      <c r="M64" s="11"/>
    </row>
    <row r="65" s="1" customFormat="1" ht="20" customHeight="1" spans="1:13">
      <c r="A65" s="26" t="s">
        <v>153</v>
      </c>
      <c r="B65" s="25" t="s">
        <v>154</v>
      </c>
      <c r="C65" s="26" t="s">
        <v>155</v>
      </c>
      <c r="D65" s="26" t="s">
        <v>117</v>
      </c>
      <c r="E65" s="25" t="s">
        <v>17</v>
      </c>
      <c r="F65" s="27">
        <v>836.208</v>
      </c>
      <c r="G65" s="26"/>
      <c r="H65" s="25"/>
      <c r="I65" s="27"/>
      <c r="J65" s="25" t="s">
        <v>18</v>
      </c>
      <c r="K65" s="60"/>
      <c r="L65" s="11"/>
      <c r="M65" s="11"/>
    </row>
    <row r="66" s="5" customFormat="1" ht="20" customHeight="1" spans="1:11">
      <c r="A66" s="26" t="s">
        <v>156</v>
      </c>
      <c r="B66" s="33" t="s">
        <v>157</v>
      </c>
      <c r="C66" s="31" t="s">
        <v>158</v>
      </c>
      <c r="D66" s="26" t="s">
        <v>22</v>
      </c>
      <c r="E66" s="25" t="s">
        <v>17</v>
      </c>
      <c r="F66" s="27">
        <v>3.65</v>
      </c>
      <c r="G66" s="26"/>
      <c r="H66" s="25"/>
      <c r="I66" s="27"/>
      <c r="J66" s="25" t="s">
        <v>159</v>
      </c>
      <c r="K66" s="62"/>
    </row>
    <row r="67" s="3" customFormat="1" ht="20" customHeight="1" spans="1:11">
      <c r="A67" s="26" t="s">
        <v>156</v>
      </c>
      <c r="B67" s="103" t="s">
        <v>160</v>
      </c>
      <c r="C67" s="26" t="s">
        <v>161</v>
      </c>
      <c r="D67" s="26"/>
      <c r="E67" s="25"/>
      <c r="F67" s="27"/>
      <c r="G67" s="26" t="s">
        <v>35</v>
      </c>
      <c r="H67" s="25" t="s">
        <v>162</v>
      </c>
      <c r="I67" s="27">
        <v>114.43452</v>
      </c>
      <c r="J67" s="25"/>
      <c r="K67" s="63"/>
    </row>
    <row r="68" s="3" customFormat="1" ht="20" customHeight="1" spans="1:11">
      <c r="A68" s="26" t="s">
        <v>156</v>
      </c>
      <c r="B68" s="103" t="s">
        <v>163</v>
      </c>
      <c r="C68" s="26" t="s">
        <v>164</v>
      </c>
      <c r="D68" s="26" t="s">
        <v>22</v>
      </c>
      <c r="E68" s="25" t="s">
        <v>17</v>
      </c>
      <c r="F68" s="27">
        <v>6.49</v>
      </c>
      <c r="G68" s="26"/>
      <c r="H68" s="25"/>
      <c r="I68" s="27"/>
      <c r="J68" s="25" t="s">
        <v>29</v>
      </c>
      <c r="K68" s="63"/>
    </row>
    <row r="69" s="4" customFormat="1" ht="20" customHeight="1" spans="1:10">
      <c r="A69" s="26" t="s">
        <v>156</v>
      </c>
      <c r="B69" s="25" t="s">
        <v>165</v>
      </c>
      <c r="C69" s="26" t="s">
        <v>166</v>
      </c>
      <c r="D69" s="26" t="s">
        <v>113</v>
      </c>
      <c r="E69" s="25" t="s">
        <v>17</v>
      </c>
      <c r="F69" s="27">
        <v>6908</v>
      </c>
      <c r="G69" s="26"/>
      <c r="H69" s="25"/>
      <c r="I69" s="27"/>
      <c r="J69" s="25" t="s">
        <v>167</v>
      </c>
    </row>
    <row r="70" s="1" customFormat="1" ht="20" customHeight="1" spans="1:11">
      <c r="A70" s="31" t="s">
        <v>168</v>
      </c>
      <c r="B70" s="33" t="s">
        <v>169</v>
      </c>
      <c r="C70" s="31" t="s">
        <v>170</v>
      </c>
      <c r="D70" s="31" t="s">
        <v>171</v>
      </c>
      <c r="E70" s="33" t="s">
        <v>17</v>
      </c>
      <c r="F70" s="32">
        <v>14337.4</v>
      </c>
      <c r="G70" s="31"/>
      <c r="H70" s="33"/>
      <c r="I70" s="32"/>
      <c r="J70" s="33" t="s">
        <v>172</v>
      </c>
      <c r="K70" s="2"/>
    </row>
    <row r="71" s="1" customFormat="1" ht="20" customHeight="1" spans="1:11">
      <c r="A71" s="31" t="s">
        <v>168</v>
      </c>
      <c r="B71" s="33" t="s">
        <v>173</v>
      </c>
      <c r="C71" s="31" t="s">
        <v>174</v>
      </c>
      <c r="D71" s="31" t="s">
        <v>22</v>
      </c>
      <c r="E71" s="33" t="s">
        <v>17</v>
      </c>
      <c r="F71" s="32">
        <v>19526.621</v>
      </c>
      <c r="G71" s="31"/>
      <c r="H71" s="33"/>
      <c r="I71" s="32"/>
      <c r="J71" s="33" t="s">
        <v>175</v>
      </c>
      <c r="K71" s="2"/>
    </row>
    <row r="72" s="1" customFormat="1" ht="20" customHeight="1" spans="1:11">
      <c r="A72" s="31" t="s">
        <v>168</v>
      </c>
      <c r="B72" s="33" t="s">
        <v>176</v>
      </c>
      <c r="C72" s="31" t="s">
        <v>177</v>
      </c>
      <c r="D72" s="31"/>
      <c r="E72" s="33"/>
      <c r="F72" s="32"/>
      <c r="G72" s="31" t="s">
        <v>35</v>
      </c>
      <c r="H72" s="33" t="s">
        <v>36</v>
      </c>
      <c r="I72" s="32">
        <v>3503394000</v>
      </c>
      <c r="J72" s="33"/>
      <c r="K72" s="2"/>
    </row>
    <row r="73" s="1" customFormat="1" ht="20" customHeight="1" spans="1:11">
      <c r="A73" s="31" t="s">
        <v>168</v>
      </c>
      <c r="B73" s="102" t="s">
        <v>178</v>
      </c>
      <c r="C73" s="31" t="s">
        <v>179</v>
      </c>
      <c r="D73" s="31"/>
      <c r="E73" s="33"/>
      <c r="F73" s="32"/>
      <c r="G73" s="31" t="s">
        <v>180</v>
      </c>
      <c r="H73" s="33" t="s">
        <v>17</v>
      </c>
      <c r="I73" s="32">
        <v>10780000</v>
      </c>
      <c r="J73" s="33"/>
      <c r="K73" s="2"/>
    </row>
    <row r="74" s="1" customFormat="1" ht="20" customHeight="1" spans="1:11">
      <c r="A74" s="31" t="s">
        <v>181</v>
      </c>
      <c r="B74" s="33" t="s">
        <v>182</v>
      </c>
      <c r="C74" s="31" t="s">
        <v>183</v>
      </c>
      <c r="D74" s="31" t="s">
        <v>22</v>
      </c>
      <c r="E74" s="33" t="s">
        <v>184</v>
      </c>
      <c r="F74" s="32">
        <v>86.71</v>
      </c>
      <c r="G74" s="31"/>
      <c r="H74" s="33"/>
      <c r="I74" s="32"/>
      <c r="J74" s="33" t="s">
        <v>110</v>
      </c>
      <c r="K74" s="2"/>
    </row>
    <row r="75" s="4" customFormat="1" ht="20" customHeight="1" spans="1:11">
      <c r="A75" s="31" t="s">
        <v>181</v>
      </c>
      <c r="B75" s="33" t="s">
        <v>185</v>
      </c>
      <c r="C75" s="31" t="s">
        <v>186</v>
      </c>
      <c r="D75" s="31" t="s">
        <v>187</v>
      </c>
      <c r="E75" s="33" t="s">
        <v>17</v>
      </c>
      <c r="F75" s="32">
        <v>12713</v>
      </c>
      <c r="G75" s="31"/>
      <c r="H75" s="33"/>
      <c r="I75" s="32"/>
      <c r="J75" s="33" t="s">
        <v>188</v>
      </c>
      <c r="K75" s="2"/>
    </row>
    <row r="76" s="4" customFormat="1" ht="20" customHeight="1" spans="1:11">
      <c r="A76" s="31" t="s">
        <v>181</v>
      </c>
      <c r="B76" s="33" t="s">
        <v>189</v>
      </c>
      <c r="C76" s="31" t="s">
        <v>190</v>
      </c>
      <c r="D76" s="31" t="s">
        <v>191</v>
      </c>
      <c r="E76" s="33" t="s">
        <v>17</v>
      </c>
      <c r="F76" s="32">
        <v>3500.09</v>
      </c>
      <c r="G76" s="31"/>
      <c r="H76" s="33"/>
      <c r="I76" s="32"/>
      <c r="J76" s="33" t="s">
        <v>114</v>
      </c>
      <c r="K76" s="2"/>
    </row>
    <row r="77" s="4" customFormat="1" ht="20" customHeight="1" spans="1:11">
      <c r="A77" s="31" t="s">
        <v>181</v>
      </c>
      <c r="B77" s="33" t="s">
        <v>192</v>
      </c>
      <c r="C77" s="31" t="s">
        <v>193</v>
      </c>
      <c r="D77" s="31" t="s">
        <v>194</v>
      </c>
      <c r="E77" s="33" t="s">
        <v>17</v>
      </c>
      <c r="F77" s="32">
        <v>27124.29</v>
      </c>
      <c r="G77" s="31"/>
      <c r="H77" s="33"/>
      <c r="I77" s="32"/>
      <c r="J77" s="33" t="s">
        <v>195</v>
      </c>
      <c r="K77" s="2"/>
    </row>
    <row r="78" s="1" customFormat="1" ht="20" customHeight="1" spans="1:11">
      <c r="A78" s="31" t="s">
        <v>181</v>
      </c>
      <c r="B78" s="33" t="s">
        <v>196</v>
      </c>
      <c r="C78" s="31" t="s">
        <v>197</v>
      </c>
      <c r="D78" s="31" t="s">
        <v>198</v>
      </c>
      <c r="E78" s="33" t="s">
        <v>199</v>
      </c>
      <c r="F78" s="32">
        <v>404.11</v>
      </c>
      <c r="G78" s="31"/>
      <c r="H78" s="33"/>
      <c r="I78" s="32"/>
      <c r="J78" s="33" t="s">
        <v>200</v>
      </c>
      <c r="K78" s="2"/>
    </row>
    <row r="79" s="1" customFormat="1" ht="20" customHeight="1" spans="1:11">
      <c r="A79" s="31" t="s">
        <v>181</v>
      </c>
      <c r="B79" s="33" t="s">
        <v>201</v>
      </c>
      <c r="C79" s="31" t="s">
        <v>202</v>
      </c>
      <c r="D79" s="31" t="s">
        <v>203</v>
      </c>
      <c r="E79" s="33" t="s">
        <v>17</v>
      </c>
      <c r="F79" s="32">
        <v>5865.58</v>
      </c>
      <c r="G79" s="31"/>
      <c r="H79" s="33"/>
      <c r="I79" s="32"/>
      <c r="J79" s="33" t="s">
        <v>204</v>
      </c>
      <c r="K79" s="2"/>
    </row>
    <row r="80" s="1" customFormat="1" ht="20" customHeight="1" spans="1:11">
      <c r="A80" s="31" t="s">
        <v>181</v>
      </c>
      <c r="B80" s="33" t="s">
        <v>205</v>
      </c>
      <c r="C80" s="31" t="s">
        <v>206</v>
      </c>
      <c r="D80" s="31" t="s">
        <v>22</v>
      </c>
      <c r="E80" s="33" t="s">
        <v>17</v>
      </c>
      <c r="F80" s="32">
        <v>28340</v>
      </c>
      <c r="G80" s="31"/>
      <c r="H80" s="33"/>
      <c r="I80" s="32"/>
      <c r="J80" s="33" t="s">
        <v>207</v>
      </c>
      <c r="K80" s="2"/>
    </row>
    <row r="81" s="1" customFormat="1" ht="20" customHeight="1" spans="1:11">
      <c r="A81" s="31" t="s">
        <v>181</v>
      </c>
      <c r="B81" s="33" t="s">
        <v>208</v>
      </c>
      <c r="C81" s="31" t="s">
        <v>209</v>
      </c>
      <c r="D81" s="31" t="s">
        <v>121</v>
      </c>
      <c r="E81" s="33" t="s">
        <v>17</v>
      </c>
      <c r="F81" s="32">
        <v>7000</v>
      </c>
      <c r="G81" s="31"/>
      <c r="H81" s="33"/>
      <c r="I81" s="32"/>
      <c r="J81" s="33" t="s">
        <v>18</v>
      </c>
      <c r="K81" s="2"/>
    </row>
    <row r="82" s="1" customFormat="1" ht="20" customHeight="1" spans="1:11">
      <c r="A82" s="26" t="s">
        <v>210</v>
      </c>
      <c r="B82" s="25" t="s">
        <v>211</v>
      </c>
      <c r="C82" s="26" t="s">
        <v>212</v>
      </c>
      <c r="D82" s="31" t="s">
        <v>71</v>
      </c>
      <c r="E82" s="33" t="s">
        <v>17</v>
      </c>
      <c r="F82" s="43">
        <v>188459.52</v>
      </c>
      <c r="G82" s="31"/>
      <c r="H82" s="33"/>
      <c r="I82" s="32"/>
      <c r="J82" s="33" t="s">
        <v>29</v>
      </c>
      <c r="K82" s="2"/>
    </row>
    <row r="83" s="1" customFormat="1" ht="20" customHeight="1" spans="1:11">
      <c r="A83" s="26"/>
      <c r="B83" s="25"/>
      <c r="C83" s="26"/>
      <c r="D83" s="31" t="s">
        <v>213</v>
      </c>
      <c r="E83" s="33" t="s">
        <v>17</v>
      </c>
      <c r="F83" s="43">
        <f>34597.33-1410.04</f>
        <v>33187.29</v>
      </c>
      <c r="G83" s="31"/>
      <c r="H83" s="33"/>
      <c r="I83" s="32"/>
      <c r="J83" s="33"/>
      <c r="K83" s="2"/>
    </row>
    <row r="84" s="1" customFormat="1" ht="20" customHeight="1" spans="1:11">
      <c r="A84" s="26"/>
      <c r="B84" s="25"/>
      <c r="C84" s="26"/>
      <c r="D84" s="31" t="s">
        <v>49</v>
      </c>
      <c r="E84" s="33" t="s">
        <v>17</v>
      </c>
      <c r="F84" s="43">
        <v>31499.98</v>
      </c>
      <c r="G84" s="31"/>
      <c r="H84" s="33"/>
      <c r="I84" s="32"/>
      <c r="J84" s="33"/>
      <c r="K84" s="2"/>
    </row>
    <row r="85" s="1" customFormat="1" ht="20" customHeight="1" spans="1:11">
      <c r="A85" s="26"/>
      <c r="B85" s="25"/>
      <c r="C85" s="26"/>
      <c r="D85" s="31" t="s">
        <v>31</v>
      </c>
      <c r="E85" s="33" t="s">
        <v>17</v>
      </c>
      <c r="F85" s="43">
        <v>47295.26</v>
      </c>
      <c r="G85" s="31"/>
      <c r="H85" s="33"/>
      <c r="I85" s="32"/>
      <c r="J85" s="33"/>
      <c r="K85" s="2"/>
    </row>
    <row r="86" s="1" customFormat="1" ht="20" customHeight="1" spans="1:11">
      <c r="A86" s="26" t="s">
        <v>210</v>
      </c>
      <c r="B86" s="25" t="s">
        <v>214</v>
      </c>
      <c r="C86" s="26" t="s">
        <v>215</v>
      </c>
      <c r="D86" s="31" t="s">
        <v>70</v>
      </c>
      <c r="E86" s="33" t="s">
        <v>17</v>
      </c>
      <c r="F86" s="32">
        <v>91016.32</v>
      </c>
      <c r="G86" s="31"/>
      <c r="H86" s="33"/>
      <c r="I86" s="32"/>
      <c r="J86" s="33" t="s">
        <v>29</v>
      </c>
      <c r="K86" s="2"/>
    </row>
    <row r="87" s="1" customFormat="1" ht="20" customHeight="1" spans="1:11">
      <c r="A87" s="26"/>
      <c r="B87" s="25"/>
      <c r="C87" s="26"/>
      <c r="D87" s="31" t="s">
        <v>216</v>
      </c>
      <c r="E87" s="33" t="s">
        <v>17</v>
      </c>
      <c r="F87" s="32">
        <v>11385</v>
      </c>
      <c r="G87" s="31"/>
      <c r="H87" s="33"/>
      <c r="I87" s="32"/>
      <c r="J87" s="33"/>
      <c r="K87" s="2"/>
    </row>
    <row r="88" s="1" customFormat="1" ht="20" customHeight="1" spans="1:11">
      <c r="A88" s="26"/>
      <c r="B88" s="25"/>
      <c r="C88" s="26"/>
      <c r="D88" s="31" t="s">
        <v>217</v>
      </c>
      <c r="E88" s="33" t="s">
        <v>17</v>
      </c>
      <c r="F88" s="32">
        <v>5102.46</v>
      </c>
      <c r="G88" s="31"/>
      <c r="H88" s="33"/>
      <c r="I88" s="32"/>
      <c r="J88" s="33"/>
      <c r="K88" s="2"/>
    </row>
    <row r="89" s="1" customFormat="1" ht="20" customHeight="1" spans="1:11">
      <c r="A89" s="26"/>
      <c r="B89" s="25"/>
      <c r="C89" s="26"/>
      <c r="D89" s="31" t="s">
        <v>31</v>
      </c>
      <c r="E89" s="33" t="s">
        <v>17</v>
      </c>
      <c r="F89" s="32">
        <v>9526.32</v>
      </c>
      <c r="G89" s="31"/>
      <c r="H89" s="33"/>
      <c r="I89" s="32"/>
      <c r="J89" s="33"/>
      <c r="K89" s="2"/>
    </row>
    <row r="90" s="1" customFormat="1" ht="20" customHeight="1" spans="1:11">
      <c r="A90" s="26"/>
      <c r="B90" s="25"/>
      <c r="C90" s="26"/>
      <c r="D90" s="31" t="s">
        <v>49</v>
      </c>
      <c r="E90" s="33" t="s">
        <v>17</v>
      </c>
      <c r="F90" s="32">
        <v>8104.16</v>
      </c>
      <c r="G90" s="31"/>
      <c r="H90" s="33"/>
      <c r="I90" s="32"/>
      <c r="J90" s="33"/>
      <c r="K90" s="2"/>
    </row>
    <row r="91" s="1" customFormat="1" ht="20" customHeight="1" spans="1:11">
      <c r="A91" s="26" t="s">
        <v>210</v>
      </c>
      <c r="B91" s="25" t="s">
        <v>218</v>
      </c>
      <c r="C91" s="26" t="s">
        <v>219</v>
      </c>
      <c r="D91" s="31" t="s">
        <v>220</v>
      </c>
      <c r="E91" s="33" t="s">
        <v>23</v>
      </c>
      <c r="F91" s="32">
        <v>29266.18</v>
      </c>
      <c r="G91" s="31"/>
      <c r="H91" s="33"/>
      <c r="I91" s="32"/>
      <c r="J91" s="33" t="s">
        <v>24</v>
      </c>
      <c r="K91" s="2"/>
    </row>
    <row r="92" s="1" customFormat="1" ht="20" customHeight="1" spans="1:11">
      <c r="A92" s="26"/>
      <c r="B92" s="25"/>
      <c r="C92" s="26"/>
      <c r="D92" s="31" t="s">
        <v>49</v>
      </c>
      <c r="E92" s="33" t="s">
        <v>17</v>
      </c>
      <c r="F92" s="32">
        <v>6938.73</v>
      </c>
      <c r="G92" s="31"/>
      <c r="H92" s="33"/>
      <c r="I92" s="32"/>
      <c r="J92" s="33"/>
      <c r="K92" s="2"/>
    </row>
    <row r="93" s="1" customFormat="1" ht="20" customHeight="1" spans="1:11">
      <c r="A93" s="26"/>
      <c r="B93" s="25"/>
      <c r="C93" s="26"/>
      <c r="D93" s="31" t="s">
        <v>31</v>
      </c>
      <c r="E93" s="33" t="s">
        <v>17</v>
      </c>
      <c r="F93" s="32">
        <v>2623.37</v>
      </c>
      <c r="G93" s="31"/>
      <c r="H93" s="33"/>
      <c r="I93" s="32"/>
      <c r="J93" s="33"/>
      <c r="K93" s="2"/>
    </row>
    <row r="94" s="4" customFormat="1" ht="20" customHeight="1" spans="1:11">
      <c r="A94" s="26" t="s">
        <v>221</v>
      </c>
      <c r="B94" s="25" t="s">
        <v>222</v>
      </c>
      <c r="C94" s="26" t="s">
        <v>223</v>
      </c>
      <c r="D94" s="26" t="s">
        <v>113</v>
      </c>
      <c r="E94" s="25" t="s">
        <v>17</v>
      </c>
      <c r="F94" s="27">
        <v>356.78</v>
      </c>
      <c r="G94" s="26"/>
      <c r="H94" s="25"/>
      <c r="I94" s="27"/>
      <c r="J94" s="57" t="s">
        <v>224</v>
      </c>
      <c r="K94" s="2"/>
    </row>
    <row r="95" s="6" customFormat="1" ht="20" customHeight="1" spans="1:11">
      <c r="A95" s="26" t="s">
        <v>225</v>
      </c>
      <c r="B95" s="103" t="s">
        <v>226</v>
      </c>
      <c r="C95" s="26" t="s">
        <v>227</v>
      </c>
      <c r="D95" s="26" t="s">
        <v>228</v>
      </c>
      <c r="E95" s="33" t="s">
        <v>17</v>
      </c>
      <c r="F95" s="32">
        <v>30307.32</v>
      </c>
      <c r="G95" s="31"/>
      <c r="H95" s="33"/>
      <c r="I95" s="32"/>
      <c r="J95" s="25" t="s">
        <v>229</v>
      </c>
      <c r="K95" s="64"/>
    </row>
    <row r="96" s="6" customFormat="1" ht="20" customHeight="1" spans="1:11">
      <c r="A96" s="26" t="s">
        <v>225</v>
      </c>
      <c r="B96" s="25" t="s">
        <v>230</v>
      </c>
      <c r="C96" s="29" t="s">
        <v>231</v>
      </c>
      <c r="D96" s="26" t="s">
        <v>232</v>
      </c>
      <c r="E96" s="33" t="s">
        <v>17</v>
      </c>
      <c r="F96" s="32">
        <v>55831.56</v>
      </c>
      <c r="G96" s="31"/>
      <c r="H96" s="33"/>
      <c r="I96" s="32"/>
      <c r="J96" s="53" t="s">
        <v>110</v>
      </c>
      <c r="K96" s="64"/>
    </row>
    <row r="97" s="6" customFormat="1" ht="20" customHeight="1" spans="1:11">
      <c r="A97" s="26"/>
      <c r="B97" s="25"/>
      <c r="C97" s="26"/>
      <c r="D97" s="26" t="s">
        <v>49</v>
      </c>
      <c r="E97" s="33" t="s">
        <v>17</v>
      </c>
      <c r="F97" s="32">
        <v>42981.19</v>
      </c>
      <c r="G97" s="31"/>
      <c r="H97" s="33"/>
      <c r="I97" s="32"/>
      <c r="J97" s="57"/>
      <c r="K97" s="64"/>
    </row>
    <row r="98" s="6" customFormat="1" ht="20" customHeight="1" spans="1:11">
      <c r="A98" s="26"/>
      <c r="B98" s="25"/>
      <c r="C98" s="26"/>
      <c r="D98" s="26" t="s">
        <v>233</v>
      </c>
      <c r="E98" s="33" t="s">
        <v>17</v>
      </c>
      <c r="F98" s="32">
        <v>68078.8</v>
      </c>
      <c r="G98" s="31"/>
      <c r="H98" s="33"/>
      <c r="I98" s="32"/>
      <c r="J98" s="57"/>
      <c r="K98" s="64"/>
    </row>
    <row r="99" s="6" customFormat="1" ht="20" customHeight="1" spans="1:11">
      <c r="A99" s="26"/>
      <c r="B99" s="25"/>
      <c r="C99" s="26"/>
      <c r="D99" s="26" t="s">
        <v>234</v>
      </c>
      <c r="E99" s="33" t="s">
        <v>17</v>
      </c>
      <c r="F99" s="32">
        <v>1350869</v>
      </c>
      <c r="G99" s="31"/>
      <c r="H99" s="33"/>
      <c r="I99" s="32"/>
      <c r="J99" s="55"/>
      <c r="K99" s="64"/>
    </row>
    <row r="100" s="6" customFormat="1" ht="20" customHeight="1" spans="1:11">
      <c r="A100" s="26" t="s">
        <v>225</v>
      </c>
      <c r="B100" s="25" t="s">
        <v>235</v>
      </c>
      <c r="C100" s="29" t="s">
        <v>236</v>
      </c>
      <c r="D100" s="26" t="s">
        <v>49</v>
      </c>
      <c r="E100" s="33" t="s">
        <v>17</v>
      </c>
      <c r="F100" s="32">
        <v>36411.52</v>
      </c>
      <c r="G100" s="31"/>
      <c r="H100" s="33"/>
      <c r="I100" s="32"/>
      <c r="J100" s="53" t="s">
        <v>110</v>
      </c>
      <c r="K100" s="64"/>
    </row>
    <row r="101" s="6" customFormat="1" ht="20" customHeight="1" spans="1:11">
      <c r="A101" s="26"/>
      <c r="B101" s="25"/>
      <c r="C101" s="26"/>
      <c r="D101" s="26" t="s">
        <v>237</v>
      </c>
      <c r="E101" s="33" t="s">
        <v>17</v>
      </c>
      <c r="F101" s="32">
        <v>196761.21</v>
      </c>
      <c r="G101" s="31"/>
      <c r="H101" s="33"/>
      <c r="I101" s="32"/>
      <c r="J101" s="57"/>
      <c r="K101" s="64"/>
    </row>
    <row r="102" s="6" customFormat="1" ht="20" customHeight="1" spans="1:11">
      <c r="A102" s="26"/>
      <c r="B102" s="25"/>
      <c r="C102" s="26"/>
      <c r="D102" s="26" t="s">
        <v>238</v>
      </c>
      <c r="E102" s="33" t="s">
        <v>17</v>
      </c>
      <c r="F102" s="32">
        <v>14005</v>
      </c>
      <c r="G102" s="31"/>
      <c r="H102" s="33"/>
      <c r="I102" s="32"/>
      <c r="J102" s="57"/>
      <c r="K102" s="64"/>
    </row>
    <row r="103" s="6" customFormat="1" ht="20" customHeight="1" spans="1:11">
      <c r="A103" s="26"/>
      <c r="B103" s="25"/>
      <c r="C103" s="26"/>
      <c r="D103" s="26" t="s">
        <v>234</v>
      </c>
      <c r="E103" s="33" t="s">
        <v>17</v>
      </c>
      <c r="F103" s="32">
        <v>855807.36</v>
      </c>
      <c r="G103" s="31"/>
      <c r="H103" s="33"/>
      <c r="I103" s="32"/>
      <c r="J103" s="57"/>
      <c r="K103" s="64"/>
    </row>
    <row r="104" s="6" customFormat="1" ht="20" customHeight="1" spans="1:11">
      <c r="A104" s="26"/>
      <c r="B104" s="25"/>
      <c r="C104" s="26"/>
      <c r="D104" s="26" t="s">
        <v>31</v>
      </c>
      <c r="E104" s="33" t="s">
        <v>17</v>
      </c>
      <c r="F104" s="32">
        <v>31514.87</v>
      </c>
      <c r="G104" s="31"/>
      <c r="H104" s="33"/>
      <c r="I104" s="32"/>
      <c r="J104" s="57"/>
      <c r="K104" s="64"/>
    </row>
    <row r="105" s="6" customFormat="1" ht="20" customHeight="1" spans="1:11">
      <c r="A105" s="26"/>
      <c r="B105" s="25"/>
      <c r="C105" s="26"/>
      <c r="D105" s="26" t="s">
        <v>239</v>
      </c>
      <c r="E105" s="33" t="s">
        <v>17</v>
      </c>
      <c r="F105" s="32">
        <v>6156.5</v>
      </c>
      <c r="G105" s="31"/>
      <c r="H105" s="33"/>
      <c r="I105" s="32"/>
      <c r="J105" s="57"/>
      <c r="K105" s="64"/>
    </row>
    <row r="106" s="6" customFormat="1" ht="20" customHeight="1" spans="1:11">
      <c r="A106" s="26"/>
      <c r="B106" s="25"/>
      <c r="C106" s="26"/>
      <c r="D106" s="26" t="s">
        <v>232</v>
      </c>
      <c r="E106" s="33" t="s">
        <v>17</v>
      </c>
      <c r="F106" s="32">
        <v>15236</v>
      </c>
      <c r="G106" s="31"/>
      <c r="H106" s="33"/>
      <c r="I106" s="32"/>
      <c r="J106" s="55"/>
      <c r="K106" s="64"/>
    </row>
    <row r="107" s="6" customFormat="1" ht="20" customHeight="1" spans="1:11">
      <c r="A107" s="26" t="s">
        <v>225</v>
      </c>
      <c r="B107" s="25" t="s">
        <v>240</v>
      </c>
      <c r="C107" s="26" t="s">
        <v>241</v>
      </c>
      <c r="D107" s="31" t="s">
        <v>117</v>
      </c>
      <c r="E107" s="33" t="s">
        <v>17</v>
      </c>
      <c r="F107" s="32">
        <v>1800</v>
      </c>
      <c r="G107" s="31"/>
      <c r="H107" s="33"/>
      <c r="I107" s="32"/>
      <c r="J107" s="33" t="s">
        <v>18</v>
      </c>
      <c r="K107" s="64"/>
    </row>
    <row r="108" s="6" customFormat="1" ht="20" customHeight="1" spans="1:11">
      <c r="A108" s="31" t="s">
        <v>242</v>
      </c>
      <c r="B108" s="33" t="s">
        <v>243</v>
      </c>
      <c r="C108" s="26" t="s">
        <v>244</v>
      </c>
      <c r="D108" s="26" t="s">
        <v>245</v>
      </c>
      <c r="E108" s="33" t="s">
        <v>17</v>
      </c>
      <c r="F108" s="32">
        <v>2388.16</v>
      </c>
      <c r="G108" s="31"/>
      <c r="H108" s="33"/>
      <c r="I108" s="32"/>
      <c r="J108" s="25" t="s">
        <v>246</v>
      </c>
      <c r="K108" s="64"/>
    </row>
    <row r="109" s="6" customFormat="1" ht="20" customHeight="1" spans="1:11">
      <c r="A109" s="26" t="s">
        <v>247</v>
      </c>
      <c r="B109" s="103" t="s">
        <v>248</v>
      </c>
      <c r="C109" s="26" t="s">
        <v>249</v>
      </c>
      <c r="D109" s="26" t="s">
        <v>250</v>
      </c>
      <c r="E109" s="33" t="s">
        <v>23</v>
      </c>
      <c r="F109" s="32">
        <v>117815900</v>
      </c>
      <c r="G109" s="31"/>
      <c r="H109" s="33"/>
      <c r="I109" s="32"/>
      <c r="J109" s="25" t="s">
        <v>200</v>
      </c>
      <c r="K109" s="64"/>
    </row>
    <row r="110" s="7" customFormat="1" ht="20" customHeight="1" spans="1:11">
      <c r="A110" s="26" t="s">
        <v>251</v>
      </c>
      <c r="B110" s="25" t="s">
        <v>252</v>
      </c>
      <c r="C110" s="26" t="s">
        <v>253</v>
      </c>
      <c r="D110" s="26" t="s">
        <v>254</v>
      </c>
      <c r="E110" s="25" t="s">
        <v>17</v>
      </c>
      <c r="F110" s="27">
        <v>986</v>
      </c>
      <c r="G110" s="26"/>
      <c r="H110" s="25"/>
      <c r="I110" s="27"/>
      <c r="J110" s="25" t="s">
        <v>18</v>
      </c>
      <c r="K110" s="65"/>
    </row>
    <row r="111" s="7" customFormat="1" ht="20" customHeight="1" spans="1:11">
      <c r="A111" s="26" t="s">
        <v>255</v>
      </c>
      <c r="B111" s="103" t="s">
        <v>256</v>
      </c>
      <c r="C111" s="26" t="s">
        <v>257</v>
      </c>
      <c r="D111" s="26" t="s">
        <v>258</v>
      </c>
      <c r="E111" s="33" t="s">
        <v>17</v>
      </c>
      <c r="F111" s="27">
        <v>2385.06</v>
      </c>
      <c r="G111" s="26"/>
      <c r="H111" s="25"/>
      <c r="I111" s="27"/>
      <c r="J111" s="25" t="s">
        <v>29</v>
      </c>
      <c r="K111" s="65"/>
    </row>
    <row r="112" s="7" customFormat="1" ht="20" customHeight="1" spans="1:11">
      <c r="A112" s="26"/>
      <c r="B112" s="25"/>
      <c r="C112" s="26"/>
      <c r="D112" s="26" t="s">
        <v>54</v>
      </c>
      <c r="E112" s="33" t="s">
        <v>17</v>
      </c>
      <c r="F112" s="32">
        <v>5962.65</v>
      </c>
      <c r="G112" s="31"/>
      <c r="H112" s="33"/>
      <c r="I112" s="32"/>
      <c r="J112" s="25"/>
      <c r="K112" s="65"/>
    </row>
    <row r="113" s="7" customFormat="1" ht="20" customHeight="1" spans="1:11">
      <c r="A113" s="26"/>
      <c r="B113" s="25"/>
      <c r="C113" s="26"/>
      <c r="D113" s="26" t="s">
        <v>259</v>
      </c>
      <c r="E113" s="33" t="s">
        <v>17</v>
      </c>
      <c r="F113" s="32">
        <v>1987.55</v>
      </c>
      <c r="G113" s="31"/>
      <c r="H113" s="33"/>
      <c r="I113" s="32"/>
      <c r="J113" s="25"/>
      <c r="K113" s="65"/>
    </row>
    <row r="114" s="1" customFormat="1" ht="20" customHeight="1" spans="1:11">
      <c r="A114" s="31" t="s">
        <v>260</v>
      </c>
      <c r="B114" s="102" t="s">
        <v>261</v>
      </c>
      <c r="C114" s="31" t="s">
        <v>262</v>
      </c>
      <c r="D114" s="31"/>
      <c r="E114" s="33"/>
      <c r="F114" s="32"/>
      <c r="G114" s="31" t="s">
        <v>180</v>
      </c>
      <c r="H114" s="33" t="s">
        <v>23</v>
      </c>
      <c r="I114" s="32">
        <v>35214703</v>
      </c>
      <c r="J114" s="33"/>
      <c r="K114" s="2"/>
    </row>
    <row r="115" s="1" customFormat="1" ht="20" customHeight="1" spans="1:11">
      <c r="A115" s="31" t="s">
        <v>263</v>
      </c>
      <c r="B115" s="33" t="s">
        <v>264</v>
      </c>
      <c r="C115" s="31" t="s">
        <v>265</v>
      </c>
      <c r="D115" s="31"/>
      <c r="E115" s="33"/>
      <c r="F115" s="32"/>
      <c r="G115" s="31" t="s">
        <v>266</v>
      </c>
      <c r="H115" s="33" t="s">
        <v>17</v>
      </c>
      <c r="I115" s="32">
        <v>782098.16</v>
      </c>
      <c r="J115" s="33"/>
      <c r="K115" s="2"/>
    </row>
    <row r="116" s="4" customFormat="1" ht="20" customHeight="1" spans="1:11">
      <c r="A116" s="31" t="s">
        <v>263</v>
      </c>
      <c r="B116" s="33" t="s">
        <v>267</v>
      </c>
      <c r="C116" s="31" t="s">
        <v>268</v>
      </c>
      <c r="D116" s="26" t="s">
        <v>269</v>
      </c>
      <c r="E116" s="33" t="s">
        <v>17</v>
      </c>
      <c r="F116" s="32">
        <v>788</v>
      </c>
      <c r="G116" s="31"/>
      <c r="H116" s="33"/>
      <c r="I116" s="32"/>
      <c r="J116" s="33" t="s">
        <v>270</v>
      </c>
      <c r="K116" s="2"/>
    </row>
    <row r="117" s="1" customFormat="1" ht="20" customHeight="1" spans="1:11">
      <c r="A117" s="31" t="s">
        <v>263</v>
      </c>
      <c r="B117" s="102" t="s">
        <v>271</v>
      </c>
      <c r="C117" s="31" t="s">
        <v>272</v>
      </c>
      <c r="D117" s="31"/>
      <c r="E117" s="33"/>
      <c r="F117" s="32"/>
      <c r="G117" s="31" t="s">
        <v>266</v>
      </c>
      <c r="H117" s="33" t="s">
        <v>17</v>
      </c>
      <c r="I117" s="32">
        <v>179576.055</v>
      </c>
      <c r="J117" s="33"/>
      <c r="K117" s="2"/>
    </row>
    <row r="118" s="4" customFormat="1" ht="20" customHeight="1" spans="1:11">
      <c r="A118" s="31" t="s">
        <v>273</v>
      </c>
      <c r="B118" s="33" t="s">
        <v>274</v>
      </c>
      <c r="C118" s="31" t="s">
        <v>275</v>
      </c>
      <c r="D118" s="31" t="s">
        <v>276</v>
      </c>
      <c r="E118" s="33" t="s">
        <v>277</v>
      </c>
      <c r="F118" s="32">
        <v>10</v>
      </c>
      <c r="G118" s="31"/>
      <c r="H118" s="33"/>
      <c r="I118" s="32"/>
      <c r="J118" s="33" t="s">
        <v>278</v>
      </c>
      <c r="K118" s="2"/>
    </row>
    <row r="119" s="1" customFormat="1" ht="20" customHeight="1" spans="1:11">
      <c r="A119" s="31" t="s">
        <v>273</v>
      </c>
      <c r="B119" s="33" t="s">
        <v>279</v>
      </c>
      <c r="C119" s="31" t="s">
        <v>280</v>
      </c>
      <c r="D119" s="31"/>
      <c r="E119" s="33"/>
      <c r="F119" s="32"/>
      <c r="G119" s="31" t="s">
        <v>266</v>
      </c>
      <c r="H119" s="33" t="s">
        <v>23</v>
      </c>
      <c r="I119" s="32">
        <v>360978</v>
      </c>
      <c r="J119" s="33"/>
      <c r="K119" s="2"/>
    </row>
    <row r="120" s="4" customFormat="1" ht="20" customHeight="1" spans="1:11">
      <c r="A120" s="31" t="s">
        <v>273</v>
      </c>
      <c r="B120" s="33" t="s">
        <v>281</v>
      </c>
      <c r="C120" s="31" t="s">
        <v>282</v>
      </c>
      <c r="D120" s="31" t="s">
        <v>117</v>
      </c>
      <c r="E120" s="33" t="s">
        <v>17</v>
      </c>
      <c r="F120" s="32">
        <v>2700</v>
      </c>
      <c r="G120" s="31"/>
      <c r="H120" s="33"/>
      <c r="I120" s="32"/>
      <c r="J120" s="33" t="s">
        <v>283</v>
      </c>
      <c r="K120" s="2"/>
    </row>
    <row r="121" s="4" customFormat="1" ht="20" customHeight="1" spans="1:11">
      <c r="A121" s="26" t="s">
        <v>284</v>
      </c>
      <c r="B121" s="25" t="s">
        <v>285</v>
      </c>
      <c r="C121" s="26" t="s">
        <v>286</v>
      </c>
      <c r="D121" s="26" t="s">
        <v>113</v>
      </c>
      <c r="E121" s="25" t="s">
        <v>17</v>
      </c>
      <c r="F121" s="59">
        <v>343.6</v>
      </c>
      <c r="G121" s="26"/>
      <c r="H121" s="25"/>
      <c r="I121" s="27"/>
      <c r="J121" s="25" t="s">
        <v>287</v>
      </c>
      <c r="K121" s="2"/>
    </row>
    <row r="122" s="1" customFormat="1" ht="41" customHeight="1" spans="1:11">
      <c r="A122" s="26" t="s">
        <v>288</v>
      </c>
      <c r="B122" s="103" t="s">
        <v>289</v>
      </c>
      <c r="C122" s="26" t="s">
        <v>290</v>
      </c>
      <c r="D122" s="26" t="s">
        <v>22</v>
      </c>
      <c r="E122" s="25" t="s">
        <v>17</v>
      </c>
      <c r="F122" s="27">
        <v>55460.28</v>
      </c>
      <c r="G122" s="26"/>
      <c r="H122" s="25"/>
      <c r="I122" s="27"/>
      <c r="J122" s="25" t="s">
        <v>29</v>
      </c>
      <c r="K122" s="2"/>
    </row>
    <row r="123" s="1" customFormat="1" ht="20" customHeight="1" spans="1:11">
      <c r="A123" s="26" t="s">
        <v>288</v>
      </c>
      <c r="B123" s="25" t="s">
        <v>291</v>
      </c>
      <c r="C123" s="26" t="s">
        <v>292</v>
      </c>
      <c r="D123" s="26" t="s">
        <v>22</v>
      </c>
      <c r="E123" s="25" t="s">
        <v>17</v>
      </c>
      <c r="F123" s="32">
        <v>37325.46</v>
      </c>
      <c r="G123" s="31"/>
      <c r="H123" s="33"/>
      <c r="I123" s="32"/>
      <c r="J123" s="33" t="s">
        <v>29</v>
      </c>
      <c r="K123" s="2"/>
    </row>
    <row r="124" s="1" customFormat="1" ht="39" customHeight="1" spans="1:11">
      <c r="A124" s="26" t="s">
        <v>288</v>
      </c>
      <c r="B124" s="25" t="s">
        <v>293</v>
      </c>
      <c r="C124" s="26" t="s">
        <v>294</v>
      </c>
      <c r="D124" s="31" t="s">
        <v>295</v>
      </c>
      <c r="E124" s="33" t="s">
        <v>17</v>
      </c>
      <c r="F124" s="32">
        <v>8163.05</v>
      </c>
      <c r="G124" s="31"/>
      <c r="H124" s="33"/>
      <c r="I124" s="32"/>
      <c r="J124" s="33" t="s">
        <v>296</v>
      </c>
      <c r="K124" s="2"/>
    </row>
    <row r="125" s="1" customFormat="1" ht="20" customHeight="1" spans="1:11">
      <c r="A125" s="26" t="s">
        <v>297</v>
      </c>
      <c r="B125" s="25" t="s">
        <v>298</v>
      </c>
      <c r="C125" s="26" t="s">
        <v>299</v>
      </c>
      <c r="D125" s="26" t="s">
        <v>300</v>
      </c>
      <c r="E125" s="25" t="s">
        <v>17</v>
      </c>
      <c r="F125" s="27">
        <v>28239.08</v>
      </c>
      <c r="G125" s="26"/>
      <c r="H125" s="25"/>
      <c r="I125" s="27"/>
      <c r="J125" s="25" t="s">
        <v>200</v>
      </c>
      <c r="K125" s="2"/>
    </row>
    <row r="126" s="4" customFormat="1" ht="20" customHeight="1" spans="1:11">
      <c r="A126" s="26" t="s">
        <v>301</v>
      </c>
      <c r="B126" s="25" t="s">
        <v>302</v>
      </c>
      <c r="C126" s="26" t="s">
        <v>303</v>
      </c>
      <c r="D126" s="26" t="s">
        <v>245</v>
      </c>
      <c r="E126" s="25" t="s">
        <v>17</v>
      </c>
      <c r="F126" s="27">
        <v>3000.216</v>
      </c>
      <c r="G126" s="26"/>
      <c r="H126" s="25"/>
      <c r="I126" s="27"/>
      <c r="J126" s="25" t="s">
        <v>195</v>
      </c>
      <c r="K126" s="2"/>
    </row>
    <row r="127" s="4" customFormat="1" ht="20" customHeight="1" spans="1:11">
      <c r="A127" s="31" t="s">
        <v>304</v>
      </c>
      <c r="B127" s="25" t="s">
        <v>305</v>
      </c>
      <c r="C127" s="26" t="s">
        <v>306</v>
      </c>
      <c r="D127" s="26" t="s">
        <v>121</v>
      </c>
      <c r="E127" s="25" t="s">
        <v>17</v>
      </c>
      <c r="F127" s="27">
        <v>9538.91</v>
      </c>
      <c r="G127" s="26"/>
      <c r="H127" s="25"/>
      <c r="I127" s="27"/>
      <c r="J127" s="25" t="s">
        <v>307</v>
      </c>
      <c r="K127" s="2"/>
    </row>
    <row r="128" s="1" customFormat="1" ht="20" customHeight="1" spans="1:11">
      <c r="A128" s="26" t="s">
        <v>304</v>
      </c>
      <c r="B128" s="25" t="s">
        <v>308</v>
      </c>
      <c r="C128" s="26" t="s">
        <v>309</v>
      </c>
      <c r="D128" s="26" t="s">
        <v>70</v>
      </c>
      <c r="E128" s="25" t="s">
        <v>17</v>
      </c>
      <c r="F128" s="27">
        <v>52647.92</v>
      </c>
      <c r="G128" s="26"/>
      <c r="H128" s="25"/>
      <c r="I128" s="27"/>
      <c r="J128" s="25" t="s">
        <v>310</v>
      </c>
      <c r="K128" s="2"/>
    </row>
    <row r="129" s="1" customFormat="1" ht="20" customHeight="1" spans="1:11">
      <c r="A129" s="26"/>
      <c r="B129" s="25"/>
      <c r="C129" s="26"/>
      <c r="D129" s="66" t="s">
        <v>71</v>
      </c>
      <c r="E129" s="25" t="s">
        <v>17</v>
      </c>
      <c r="F129" s="32">
        <v>54662.36</v>
      </c>
      <c r="G129" s="31"/>
      <c r="H129" s="33"/>
      <c r="I129" s="32"/>
      <c r="J129" s="25"/>
      <c r="K129" s="2"/>
    </row>
    <row r="130" s="1" customFormat="1" ht="20" customHeight="1" spans="1:11">
      <c r="A130" s="26"/>
      <c r="B130" s="25"/>
      <c r="C130" s="26"/>
      <c r="D130" s="66" t="s">
        <v>234</v>
      </c>
      <c r="E130" s="25" t="s">
        <v>17</v>
      </c>
      <c r="F130" s="32">
        <v>77614.71</v>
      </c>
      <c r="G130" s="31"/>
      <c r="H130" s="33"/>
      <c r="I130" s="32"/>
      <c r="J130" s="25"/>
      <c r="K130" s="2"/>
    </row>
    <row r="131" s="1" customFormat="1" ht="20" customHeight="1" spans="1:11">
      <c r="A131" s="26"/>
      <c r="B131" s="25"/>
      <c r="C131" s="26"/>
      <c r="D131" s="66" t="s">
        <v>311</v>
      </c>
      <c r="E131" s="25" t="s">
        <v>17</v>
      </c>
      <c r="F131" s="32">
        <v>18932.06</v>
      </c>
      <c r="G131" s="31"/>
      <c r="H131" s="33"/>
      <c r="I131" s="32"/>
      <c r="J131" s="25"/>
      <c r="K131" s="2"/>
    </row>
    <row r="132" s="1" customFormat="1" ht="20" customHeight="1" spans="1:11">
      <c r="A132" s="26"/>
      <c r="B132" s="25"/>
      <c r="C132" s="26"/>
      <c r="D132" s="66" t="s">
        <v>49</v>
      </c>
      <c r="E132" s="25" t="s">
        <v>17</v>
      </c>
      <c r="F132" s="32">
        <v>52849.54</v>
      </c>
      <c r="G132" s="31"/>
      <c r="H132" s="33"/>
      <c r="I132" s="32"/>
      <c r="J132" s="25"/>
      <c r="K132" s="2"/>
    </row>
    <row r="133" s="1" customFormat="1" ht="20" customHeight="1" spans="1:11">
      <c r="A133" s="26"/>
      <c r="B133" s="25"/>
      <c r="C133" s="26"/>
      <c r="D133" s="66" t="s">
        <v>31</v>
      </c>
      <c r="E133" s="25" t="s">
        <v>17</v>
      </c>
      <c r="F133" s="32">
        <v>43724.4</v>
      </c>
      <c r="G133" s="31"/>
      <c r="H133" s="33"/>
      <c r="I133" s="32"/>
      <c r="J133" s="25"/>
      <c r="K133" s="2"/>
    </row>
    <row r="134" s="1" customFormat="1" ht="20" customHeight="1" spans="1:11">
      <c r="A134" s="26" t="s">
        <v>304</v>
      </c>
      <c r="B134" s="67" t="s">
        <v>312</v>
      </c>
      <c r="C134" s="68" t="s">
        <v>313</v>
      </c>
      <c r="D134" s="26" t="s">
        <v>314</v>
      </c>
      <c r="E134" s="25" t="s">
        <v>17</v>
      </c>
      <c r="F134" s="27">
        <v>13164.41</v>
      </c>
      <c r="G134" s="26"/>
      <c r="H134" s="25"/>
      <c r="I134" s="27"/>
      <c r="J134" s="25" t="s">
        <v>315</v>
      </c>
      <c r="K134" s="2"/>
    </row>
    <row r="135" s="1" customFormat="1" ht="20" customHeight="1" spans="1:11">
      <c r="A135" s="26"/>
      <c r="B135" s="67"/>
      <c r="C135" s="68"/>
      <c r="D135" s="31" t="s">
        <v>70</v>
      </c>
      <c r="E135" s="25" t="s">
        <v>17</v>
      </c>
      <c r="F135" s="32">
        <v>31900.46</v>
      </c>
      <c r="G135" s="31"/>
      <c r="H135" s="33"/>
      <c r="I135" s="32"/>
      <c r="J135" s="25"/>
      <c r="K135" s="2"/>
    </row>
    <row r="136" s="1" customFormat="1" ht="20" customHeight="1" spans="1:11">
      <c r="A136" s="26"/>
      <c r="B136" s="67"/>
      <c r="C136" s="68"/>
      <c r="D136" s="31" t="s">
        <v>31</v>
      </c>
      <c r="E136" s="25" t="s">
        <v>17</v>
      </c>
      <c r="F136" s="32">
        <v>9104.01</v>
      </c>
      <c r="G136" s="31"/>
      <c r="H136" s="33"/>
      <c r="I136" s="32"/>
      <c r="J136" s="25"/>
      <c r="K136" s="2"/>
    </row>
    <row r="137" s="1" customFormat="1" ht="20" customHeight="1" spans="1:11">
      <c r="A137" s="26"/>
      <c r="B137" s="67"/>
      <c r="C137" s="68"/>
      <c r="D137" s="31" t="s">
        <v>71</v>
      </c>
      <c r="E137" s="25" t="s">
        <v>17</v>
      </c>
      <c r="F137" s="32">
        <v>22643.94</v>
      </c>
      <c r="G137" s="31"/>
      <c r="H137" s="33"/>
      <c r="I137" s="32"/>
      <c r="J137" s="25"/>
      <c r="K137" s="2"/>
    </row>
    <row r="138" s="1" customFormat="1" ht="20" customHeight="1" spans="1:11">
      <c r="A138" s="26"/>
      <c r="B138" s="67"/>
      <c r="C138" s="68"/>
      <c r="D138" s="31" t="s">
        <v>49</v>
      </c>
      <c r="E138" s="25" t="s">
        <v>17</v>
      </c>
      <c r="F138" s="32">
        <v>6590.62</v>
      </c>
      <c r="G138" s="31"/>
      <c r="H138" s="33"/>
      <c r="I138" s="32"/>
      <c r="J138" s="25"/>
      <c r="K138" s="2"/>
    </row>
    <row r="139" s="1" customFormat="1" ht="20" customHeight="1" spans="1:11">
      <c r="A139" s="26"/>
      <c r="B139" s="67"/>
      <c r="C139" s="68"/>
      <c r="D139" s="31" t="s">
        <v>316</v>
      </c>
      <c r="E139" s="25" t="s">
        <v>17</v>
      </c>
      <c r="F139" s="32">
        <v>1059.9</v>
      </c>
      <c r="G139" s="31"/>
      <c r="H139" s="33"/>
      <c r="I139" s="32"/>
      <c r="J139" s="25"/>
      <c r="K139" s="2"/>
    </row>
    <row r="140" s="1" customFormat="1" ht="20" customHeight="1" spans="1:11">
      <c r="A140" s="26" t="s">
        <v>304</v>
      </c>
      <c r="B140" s="41" t="s">
        <v>317</v>
      </c>
      <c r="C140" s="40" t="s">
        <v>318</v>
      </c>
      <c r="D140" s="40" t="s">
        <v>319</v>
      </c>
      <c r="E140" s="25" t="s">
        <v>17</v>
      </c>
      <c r="F140" s="27">
        <v>229079.23</v>
      </c>
      <c r="G140" s="26"/>
      <c r="H140" s="25"/>
      <c r="I140" s="27"/>
      <c r="J140" s="25" t="s">
        <v>29</v>
      </c>
      <c r="K140" s="2"/>
    </row>
    <row r="141" s="1" customFormat="1" ht="20" customHeight="1" spans="1:11">
      <c r="A141" s="26" t="s">
        <v>304</v>
      </c>
      <c r="B141" s="39" t="s">
        <v>320</v>
      </c>
      <c r="C141" s="37" t="s">
        <v>321</v>
      </c>
      <c r="D141" s="26" t="s">
        <v>322</v>
      </c>
      <c r="E141" s="25" t="s">
        <v>17</v>
      </c>
      <c r="F141" s="59">
        <v>452832.2</v>
      </c>
      <c r="G141" s="26"/>
      <c r="H141" s="25"/>
      <c r="I141" s="27"/>
      <c r="J141" s="25" t="s">
        <v>323</v>
      </c>
      <c r="K141" s="2"/>
    </row>
    <row r="142" s="4" customFormat="1" ht="20" customHeight="1" spans="1:11">
      <c r="A142" s="26" t="s">
        <v>304</v>
      </c>
      <c r="B142" s="25" t="s">
        <v>324</v>
      </c>
      <c r="C142" s="26" t="s">
        <v>325</v>
      </c>
      <c r="D142" s="69" t="s">
        <v>326</v>
      </c>
      <c r="E142" s="70" t="s">
        <v>17</v>
      </c>
      <c r="F142" s="27">
        <v>602.59</v>
      </c>
      <c r="G142" s="26"/>
      <c r="H142" s="25"/>
      <c r="I142" s="27"/>
      <c r="J142" s="79" t="s">
        <v>327</v>
      </c>
      <c r="K142" s="2"/>
    </row>
    <row r="143" s="3" customFormat="1" ht="20" customHeight="1" spans="1:11">
      <c r="A143" s="31" t="s">
        <v>328</v>
      </c>
      <c r="B143" s="33" t="s">
        <v>329</v>
      </c>
      <c r="C143" s="31" t="s">
        <v>330</v>
      </c>
      <c r="D143" s="31" t="s">
        <v>121</v>
      </c>
      <c r="E143" s="33" t="s">
        <v>17</v>
      </c>
      <c r="F143" s="32">
        <v>46400</v>
      </c>
      <c r="G143" s="31"/>
      <c r="H143" s="33"/>
      <c r="I143" s="32"/>
      <c r="J143" s="33" t="s">
        <v>129</v>
      </c>
      <c r="K143" s="62"/>
    </row>
    <row r="144" s="8" customFormat="1" ht="20" customHeight="1" spans="1:11">
      <c r="A144" s="26" t="s">
        <v>331</v>
      </c>
      <c r="B144" s="41" t="s">
        <v>332</v>
      </c>
      <c r="C144" s="40" t="s">
        <v>333</v>
      </c>
      <c r="D144" s="26" t="s">
        <v>121</v>
      </c>
      <c r="E144" s="25" t="s">
        <v>17</v>
      </c>
      <c r="F144" s="27">
        <v>80000</v>
      </c>
      <c r="G144" s="26"/>
      <c r="H144" s="25"/>
      <c r="I144" s="27"/>
      <c r="J144" s="25" t="s">
        <v>129</v>
      </c>
      <c r="K144" s="2"/>
    </row>
    <row r="145" s="8" customFormat="1" ht="20" customHeight="1" spans="1:11">
      <c r="A145" s="26" t="s">
        <v>331</v>
      </c>
      <c r="B145" s="41" t="s">
        <v>334</v>
      </c>
      <c r="C145" s="40" t="s">
        <v>335</v>
      </c>
      <c r="D145" s="26" t="s">
        <v>121</v>
      </c>
      <c r="E145" s="25" t="s">
        <v>17</v>
      </c>
      <c r="F145" s="27">
        <v>31075.39</v>
      </c>
      <c r="G145" s="26"/>
      <c r="H145" s="25"/>
      <c r="I145" s="27"/>
      <c r="J145" s="25" t="s">
        <v>129</v>
      </c>
      <c r="K145" s="2"/>
    </row>
    <row r="146" s="8" customFormat="1" ht="20" customHeight="1" spans="1:11">
      <c r="A146" s="26" t="s">
        <v>331</v>
      </c>
      <c r="B146" s="41" t="s">
        <v>336</v>
      </c>
      <c r="C146" s="40" t="s">
        <v>337</v>
      </c>
      <c r="D146" s="40"/>
      <c r="E146" s="41"/>
      <c r="F146" s="71"/>
      <c r="G146" s="26" t="s">
        <v>35</v>
      </c>
      <c r="H146" s="25" t="s">
        <v>17</v>
      </c>
      <c r="I146" s="27">
        <v>13337.65</v>
      </c>
      <c r="J146" s="25"/>
      <c r="K146" s="60"/>
    </row>
    <row r="147" s="8" customFormat="1" ht="20" customHeight="1" spans="1:11">
      <c r="A147" s="26" t="s">
        <v>331</v>
      </c>
      <c r="B147" s="41" t="s">
        <v>338</v>
      </c>
      <c r="C147" s="40" t="s">
        <v>339</v>
      </c>
      <c r="D147" s="40"/>
      <c r="E147" s="41"/>
      <c r="F147" s="71"/>
      <c r="G147" s="26" t="s">
        <v>35</v>
      </c>
      <c r="H147" s="25" t="s">
        <v>199</v>
      </c>
      <c r="I147" s="27">
        <v>363951.5</v>
      </c>
      <c r="J147" s="25"/>
      <c r="K147" s="60"/>
    </row>
    <row r="148" s="8" customFormat="1" ht="20" customHeight="1" spans="1:11">
      <c r="A148" s="26" t="s">
        <v>331</v>
      </c>
      <c r="B148" s="41" t="s">
        <v>340</v>
      </c>
      <c r="C148" s="40" t="s">
        <v>341</v>
      </c>
      <c r="D148" s="31" t="s">
        <v>22</v>
      </c>
      <c r="E148" s="33" t="s">
        <v>17</v>
      </c>
      <c r="F148" s="32">
        <v>67999.7435</v>
      </c>
      <c r="G148" s="31"/>
      <c r="H148" s="33"/>
      <c r="I148" s="32"/>
      <c r="J148" s="80" t="s">
        <v>342</v>
      </c>
      <c r="K148" s="60"/>
    </row>
    <row r="149" s="8" customFormat="1" ht="20" customHeight="1" spans="1:11">
      <c r="A149" s="26" t="s">
        <v>331</v>
      </c>
      <c r="B149" s="41" t="s">
        <v>343</v>
      </c>
      <c r="C149" s="40" t="s">
        <v>344</v>
      </c>
      <c r="D149" s="72" t="s">
        <v>191</v>
      </c>
      <c r="E149" s="33" t="s">
        <v>17</v>
      </c>
      <c r="F149" s="32">
        <v>501.23</v>
      </c>
      <c r="G149" s="31"/>
      <c r="H149" s="33"/>
      <c r="I149" s="32"/>
      <c r="J149" s="80" t="s">
        <v>327</v>
      </c>
      <c r="K149" s="60"/>
    </row>
    <row r="150" s="8" customFormat="1" ht="20" customHeight="1" spans="1:11">
      <c r="A150" s="26" t="s">
        <v>331</v>
      </c>
      <c r="B150" s="41" t="s">
        <v>345</v>
      </c>
      <c r="C150" s="40" t="s">
        <v>346</v>
      </c>
      <c r="D150" s="31" t="s">
        <v>113</v>
      </c>
      <c r="E150" s="33" t="s">
        <v>17</v>
      </c>
      <c r="F150" s="32">
        <v>469.955</v>
      </c>
      <c r="G150" s="31"/>
      <c r="H150" s="33"/>
      <c r="I150" s="32"/>
      <c r="J150" s="41" t="s">
        <v>347</v>
      </c>
      <c r="K150" s="60"/>
    </row>
    <row r="151" s="8" customFormat="1" ht="20" customHeight="1" spans="1:11">
      <c r="A151" s="26" t="s">
        <v>348</v>
      </c>
      <c r="B151" s="41" t="s">
        <v>349</v>
      </c>
      <c r="C151" s="42" t="s">
        <v>350</v>
      </c>
      <c r="D151" s="31" t="s">
        <v>49</v>
      </c>
      <c r="E151" s="33" t="s">
        <v>17</v>
      </c>
      <c r="F151" s="32">
        <v>37185.55</v>
      </c>
      <c r="G151" s="31"/>
      <c r="H151" s="33"/>
      <c r="I151" s="32"/>
      <c r="J151" s="53" t="s">
        <v>110</v>
      </c>
      <c r="K151" s="2"/>
    </row>
    <row r="152" s="8" customFormat="1" ht="20" customHeight="1" spans="1:11">
      <c r="A152" s="26"/>
      <c r="B152" s="41"/>
      <c r="C152" s="40"/>
      <c r="D152" s="31" t="s">
        <v>234</v>
      </c>
      <c r="E152" s="33" t="s">
        <v>17</v>
      </c>
      <c r="F152" s="32">
        <v>1921608.9</v>
      </c>
      <c r="G152" s="31"/>
      <c r="H152" s="33"/>
      <c r="I152" s="32"/>
      <c r="J152" s="57"/>
      <c r="K152" s="2"/>
    </row>
    <row r="153" s="8" customFormat="1" ht="20" customHeight="1" spans="1:11">
      <c r="A153" s="26"/>
      <c r="B153" s="41"/>
      <c r="C153" s="40"/>
      <c r="D153" s="31" t="s">
        <v>31</v>
      </c>
      <c r="E153" s="33" t="s">
        <v>17</v>
      </c>
      <c r="F153" s="32">
        <v>22160.43</v>
      </c>
      <c r="G153" s="31"/>
      <c r="H153" s="33"/>
      <c r="I153" s="32"/>
      <c r="J153" s="55"/>
      <c r="K153" s="2"/>
    </row>
    <row r="154" s="8" customFormat="1" ht="20" customHeight="1" spans="1:11">
      <c r="A154" s="26" t="s">
        <v>348</v>
      </c>
      <c r="B154" s="41" t="s">
        <v>351</v>
      </c>
      <c r="C154" s="40" t="s">
        <v>352</v>
      </c>
      <c r="D154" s="31" t="s">
        <v>113</v>
      </c>
      <c r="E154" s="33" t="s">
        <v>17</v>
      </c>
      <c r="F154" s="32">
        <v>22453.67</v>
      </c>
      <c r="G154" s="31"/>
      <c r="H154" s="33"/>
      <c r="I154" s="32"/>
      <c r="J154" s="41" t="s">
        <v>353</v>
      </c>
      <c r="K154" s="60"/>
    </row>
    <row r="155" s="8" customFormat="1" ht="20" customHeight="1" spans="1:11">
      <c r="A155" s="26" t="s">
        <v>348</v>
      </c>
      <c r="B155" s="41" t="s">
        <v>354</v>
      </c>
      <c r="C155" s="40" t="s">
        <v>355</v>
      </c>
      <c r="D155" s="31" t="s">
        <v>22</v>
      </c>
      <c r="E155" s="33" t="s">
        <v>17</v>
      </c>
      <c r="F155" s="32">
        <v>272123.24</v>
      </c>
      <c r="G155" s="31"/>
      <c r="H155" s="33"/>
      <c r="I155" s="32"/>
      <c r="J155" s="33" t="s">
        <v>24</v>
      </c>
      <c r="K155" s="2"/>
    </row>
    <row r="156" s="8" customFormat="1" ht="20" customHeight="1" spans="1:11">
      <c r="A156" s="26" t="s">
        <v>348</v>
      </c>
      <c r="B156" s="41" t="s">
        <v>356</v>
      </c>
      <c r="C156" s="40" t="s">
        <v>357</v>
      </c>
      <c r="D156" s="31" t="s">
        <v>22</v>
      </c>
      <c r="E156" s="33" t="s">
        <v>17</v>
      </c>
      <c r="F156" s="32">
        <v>12886.73</v>
      </c>
      <c r="G156" s="31"/>
      <c r="H156" s="33"/>
      <c r="I156" s="32"/>
      <c r="J156" s="25" t="s">
        <v>204</v>
      </c>
      <c r="K156" s="2"/>
    </row>
    <row r="157" s="8" customFormat="1" ht="20" customHeight="1" spans="1:11">
      <c r="A157" s="26" t="s">
        <v>348</v>
      </c>
      <c r="B157" s="41" t="s">
        <v>358</v>
      </c>
      <c r="C157" s="40" t="s">
        <v>359</v>
      </c>
      <c r="D157" s="37" t="s">
        <v>360</v>
      </c>
      <c r="E157" s="39" t="s">
        <v>361</v>
      </c>
      <c r="F157" s="52">
        <v>2626509</v>
      </c>
      <c r="G157" s="37"/>
      <c r="H157" s="39"/>
      <c r="I157" s="52"/>
      <c r="J157" s="41" t="s">
        <v>362</v>
      </c>
      <c r="K157" s="2"/>
    </row>
    <row r="158" s="8" customFormat="1" ht="20" customHeight="1" spans="1:11">
      <c r="A158" s="26" t="s">
        <v>348</v>
      </c>
      <c r="B158" s="41" t="s">
        <v>363</v>
      </c>
      <c r="C158" s="40" t="s">
        <v>364</v>
      </c>
      <c r="D158" s="37" t="s">
        <v>360</v>
      </c>
      <c r="E158" s="39" t="s">
        <v>361</v>
      </c>
      <c r="F158" s="52">
        <v>651939</v>
      </c>
      <c r="G158" s="37"/>
      <c r="H158" s="39"/>
      <c r="I158" s="52"/>
      <c r="J158" s="41" t="s">
        <v>362</v>
      </c>
      <c r="K158" s="2"/>
    </row>
    <row r="159" s="8" customFormat="1" ht="20" customHeight="1" spans="1:11">
      <c r="A159" s="26" t="s">
        <v>348</v>
      </c>
      <c r="B159" s="101" t="s">
        <v>365</v>
      </c>
      <c r="C159" s="40" t="s">
        <v>366</v>
      </c>
      <c r="D159" s="37" t="s">
        <v>367</v>
      </c>
      <c r="E159" s="39" t="s">
        <v>17</v>
      </c>
      <c r="F159" s="52">
        <v>835.86</v>
      </c>
      <c r="G159" s="37"/>
      <c r="H159" s="39"/>
      <c r="I159" s="52"/>
      <c r="J159" s="41" t="s">
        <v>368</v>
      </c>
      <c r="K159" s="2"/>
    </row>
    <row r="160" s="9" customFormat="1" ht="20" customHeight="1" spans="1:11">
      <c r="A160" s="26" t="s">
        <v>369</v>
      </c>
      <c r="B160" s="25" t="s">
        <v>370</v>
      </c>
      <c r="C160" s="26" t="s">
        <v>371</v>
      </c>
      <c r="D160" s="26" t="s">
        <v>22</v>
      </c>
      <c r="E160" s="25" t="s">
        <v>17</v>
      </c>
      <c r="F160" s="27">
        <v>17445.52</v>
      </c>
      <c r="G160" s="26"/>
      <c r="H160" s="25"/>
      <c r="I160" s="27"/>
      <c r="J160" s="25" t="s">
        <v>24</v>
      </c>
      <c r="K160" s="13"/>
    </row>
    <row r="161" s="9" customFormat="1" ht="20" customHeight="1" spans="1:11">
      <c r="A161" s="26" t="s">
        <v>369</v>
      </c>
      <c r="B161" s="25" t="s">
        <v>372</v>
      </c>
      <c r="C161" s="26" t="s">
        <v>373</v>
      </c>
      <c r="D161" s="26" t="s">
        <v>22</v>
      </c>
      <c r="E161" s="25" t="s">
        <v>17</v>
      </c>
      <c r="F161" s="27">
        <v>20687.41</v>
      </c>
      <c r="G161" s="26"/>
      <c r="H161" s="25"/>
      <c r="I161" s="27"/>
      <c r="J161" s="25" t="s">
        <v>24</v>
      </c>
      <c r="K161" s="13"/>
    </row>
    <row r="162" s="9" customFormat="1" ht="20" customHeight="1" spans="1:11">
      <c r="A162" s="26" t="s">
        <v>369</v>
      </c>
      <c r="B162" s="25" t="s">
        <v>374</v>
      </c>
      <c r="C162" s="26" t="s">
        <v>375</v>
      </c>
      <c r="D162" s="26" t="s">
        <v>376</v>
      </c>
      <c r="E162" s="25" t="s">
        <v>17</v>
      </c>
      <c r="F162" s="27">
        <v>9149.81</v>
      </c>
      <c r="G162" s="26"/>
      <c r="H162" s="25"/>
      <c r="I162" s="27"/>
      <c r="J162" s="25" t="s">
        <v>377</v>
      </c>
      <c r="K162" s="13"/>
    </row>
    <row r="163" s="9" customFormat="1" ht="20" customHeight="1" spans="1:11">
      <c r="A163" s="26" t="s">
        <v>369</v>
      </c>
      <c r="B163" s="25" t="s">
        <v>378</v>
      </c>
      <c r="C163" s="26" t="s">
        <v>379</v>
      </c>
      <c r="D163" s="26" t="s">
        <v>22</v>
      </c>
      <c r="E163" s="25" t="s">
        <v>17</v>
      </c>
      <c r="F163" s="27">
        <v>23699.23667</v>
      </c>
      <c r="G163" s="26"/>
      <c r="H163" s="25"/>
      <c r="I163" s="27"/>
      <c r="J163" s="25" t="s">
        <v>380</v>
      </c>
      <c r="K163" s="13"/>
    </row>
    <row r="164" s="9" customFormat="1" ht="20" customHeight="1" spans="1:11">
      <c r="A164" s="26" t="s">
        <v>369</v>
      </c>
      <c r="B164" s="25" t="s">
        <v>381</v>
      </c>
      <c r="C164" s="26" t="s">
        <v>382</v>
      </c>
      <c r="D164" s="26" t="s">
        <v>187</v>
      </c>
      <c r="E164" s="25" t="s">
        <v>17</v>
      </c>
      <c r="F164" s="27">
        <v>1594.13</v>
      </c>
      <c r="G164" s="26"/>
      <c r="H164" s="25"/>
      <c r="I164" s="27"/>
      <c r="J164" s="25" t="s">
        <v>383</v>
      </c>
      <c r="K164" s="13"/>
    </row>
    <row r="165" s="9" customFormat="1" ht="20" customHeight="1" spans="1:11">
      <c r="A165" s="26" t="s">
        <v>369</v>
      </c>
      <c r="B165" s="25" t="s">
        <v>384</v>
      </c>
      <c r="C165" s="26" t="s">
        <v>385</v>
      </c>
      <c r="D165" s="26"/>
      <c r="E165" s="25"/>
      <c r="F165" s="27"/>
      <c r="G165" s="26" t="s">
        <v>35</v>
      </c>
      <c r="H165" s="25" t="s">
        <v>386</v>
      </c>
      <c r="I165" s="27">
        <v>2703037.14</v>
      </c>
      <c r="J165" s="25"/>
      <c r="K165" s="13"/>
    </row>
    <row r="166" s="8" customFormat="1" ht="20" customHeight="1" spans="1:11">
      <c r="A166" s="26" t="s">
        <v>387</v>
      </c>
      <c r="B166" s="39" t="s">
        <v>388</v>
      </c>
      <c r="C166" s="37" t="s">
        <v>389</v>
      </c>
      <c r="D166" s="31" t="s">
        <v>22</v>
      </c>
      <c r="E166" s="33" t="s">
        <v>17</v>
      </c>
      <c r="F166" s="32">
        <v>11317</v>
      </c>
      <c r="G166" s="31"/>
      <c r="H166" s="33"/>
      <c r="I166" s="32"/>
      <c r="J166" s="45" t="s">
        <v>390</v>
      </c>
      <c r="K166" s="2"/>
    </row>
    <row r="167" s="8" customFormat="1" ht="20" customHeight="1" spans="1:11">
      <c r="A167" s="26" t="s">
        <v>387</v>
      </c>
      <c r="B167" s="39" t="s">
        <v>391</v>
      </c>
      <c r="C167" s="37" t="s">
        <v>392</v>
      </c>
      <c r="D167" s="31" t="s">
        <v>245</v>
      </c>
      <c r="E167" s="33" t="s">
        <v>17</v>
      </c>
      <c r="F167" s="32">
        <v>2428</v>
      </c>
      <c r="G167" s="31"/>
      <c r="H167" s="33"/>
      <c r="I167" s="32"/>
      <c r="J167" s="45" t="s">
        <v>195</v>
      </c>
      <c r="K167" s="2"/>
    </row>
    <row r="168" s="8" customFormat="1" ht="20" customHeight="1" spans="1:11">
      <c r="A168" s="26" t="s">
        <v>393</v>
      </c>
      <c r="B168" s="25" t="s">
        <v>394</v>
      </c>
      <c r="C168" s="31" t="s">
        <v>395</v>
      </c>
      <c r="D168" s="38" t="s">
        <v>22</v>
      </c>
      <c r="E168" s="33" t="s">
        <v>17</v>
      </c>
      <c r="F168" s="32">
        <v>33796.02</v>
      </c>
      <c r="G168" s="31"/>
      <c r="H168" s="33"/>
      <c r="I168" s="32"/>
      <c r="J168" s="45" t="s">
        <v>390</v>
      </c>
      <c r="K168" s="2"/>
    </row>
    <row r="169" s="8" customFormat="1" ht="20" customHeight="1" spans="1:11">
      <c r="A169" s="26" t="s">
        <v>393</v>
      </c>
      <c r="B169" s="25" t="s">
        <v>396</v>
      </c>
      <c r="C169" s="26" t="s">
        <v>397</v>
      </c>
      <c r="D169" s="31" t="s">
        <v>49</v>
      </c>
      <c r="E169" s="33" t="s">
        <v>17</v>
      </c>
      <c r="F169" s="32">
        <v>4.08</v>
      </c>
      <c r="G169" s="31"/>
      <c r="H169" s="33"/>
      <c r="I169" s="32"/>
      <c r="J169" s="33" t="s">
        <v>24</v>
      </c>
      <c r="K169" s="2"/>
    </row>
    <row r="170" s="8" customFormat="1" ht="20" customHeight="1" spans="1:11">
      <c r="A170" s="26" t="s">
        <v>393</v>
      </c>
      <c r="B170" s="25" t="s">
        <v>398</v>
      </c>
      <c r="C170" s="26" t="s">
        <v>399</v>
      </c>
      <c r="D170" s="31" t="s">
        <v>276</v>
      </c>
      <c r="E170" s="33" t="s">
        <v>17</v>
      </c>
      <c r="F170" s="32">
        <v>85012.6</v>
      </c>
      <c r="G170" s="31"/>
      <c r="H170" s="33"/>
      <c r="I170" s="32"/>
      <c r="J170" s="33" t="s">
        <v>278</v>
      </c>
      <c r="K170" s="2"/>
    </row>
    <row r="171" s="8" customFormat="1" ht="20" customHeight="1" spans="1:11">
      <c r="A171" s="26" t="s">
        <v>400</v>
      </c>
      <c r="B171" s="25" t="s">
        <v>401</v>
      </c>
      <c r="C171" s="26" t="s">
        <v>402</v>
      </c>
      <c r="D171" s="31" t="s">
        <v>22</v>
      </c>
      <c r="E171" s="33" t="s">
        <v>17</v>
      </c>
      <c r="F171" s="32">
        <v>4.41</v>
      </c>
      <c r="G171" s="31"/>
      <c r="H171" s="33"/>
      <c r="I171" s="32"/>
      <c r="J171" s="81" t="s">
        <v>29</v>
      </c>
      <c r="K171" s="2"/>
    </row>
    <row r="172" s="2" customFormat="1" ht="20" customHeight="1" spans="1:10">
      <c r="A172" s="26" t="s">
        <v>400</v>
      </c>
      <c r="B172" s="33" t="s">
        <v>403</v>
      </c>
      <c r="C172" s="35" t="s">
        <v>404</v>
      </c>
      <c r="D172" s="38" t="s">
        <v>276</v>
      </c>
      <c r="E172" s="33" t="s">
        <v>17</v>
      </c>
      <c r="F172" s="32">
        <v>27303.53</v>
      </c>
      <c r="G172" s="31"/>
      <c r="H172" s="33"/>
      <c r="I172" s="32"/>
      <c r="J172" s="33" t="s">
        <v>278</v>
      </c>
    </row>
    <row r="173" s="2" customFormat="1" ht="20" customHeight="1" spans="1:10">
      <c r="A173" s="26"/>
      <c r="B173" s="33"/>
      <c r="C173" s="31"/>
      <c r="D173" s="38" t="s">
        <v>276</v>
      </c>
      <c r="E173" s="33" t="s">
        <v>17</v>
      </c>
      <c r="F173" s="32">
        <v>289.9</v>
      </c>
      <c r="G173" s="31"/>
      <c r="H173" s="33"/>
      <c r="I173" s="32"/>
      <c r="J173" s="33" t="s">
        <v>405</v>
      </c>
    </row>
    <row r="174" s="10" customFormat="1" ht="20" customHeight="1" spans="1:11">
      <c r="A174" s="26" t="s">
        <v>406</v>
      </c>
      <c r="B174" s="102" t="s">
        <v>407</v>
      </c>
      <c r="C174" s="31" t="s">
        <v>408</v>
      </c>
      <c r="D174" s="31" t="s">
        <v>49</v>
      </c>
      <c r="E174" s="33" t="s">
        <v>17</v>
      </c>
      <c r="F174" s="32">
        <v>1.18</v>
      </c>
      <c r="G174" s="31"/>
      <c r="H174" s="33"/>
      <c r="I174" s="32"/>
      <c r="J174" s="33" t="s">
        <v>24</v>
      </c>
      <c r="K174" s="60"/>
    </row>
    <row r="175" s="4" customFormat="1" ht="20" customHeight="1" spans="1:11">
      <c r="A175" s="37" t="s">
        <v>409</v>
      </c>
      <c r="B175" s="33" t="s">
        <v>410</v>
      </c>
      <c r="C175" s="37" t="s">
        <v>411</v>
      </c>
      <c r="D175" s="31" t="s">
        <v>59</v>
      </c>
      <c r="E175" s="33" t="s">
        <v>17</v>
      </c>
      <c r="F175" s="73">
        <v>207142.16</v>
      </c>
      <c r="G175" s="26"/>
      <c r="H175" s="25"/>
      <c r="I175" s="32"/>
      <c r="J175" s="25" t="s">
        <v>412</v>
      </c>
      <c r="K175" s="2"/>
    </row>
    <row r="176" s="11" customFormat="1" ht="20" customHeight="1" spans="1:20">
      <c r="A176" s="37" t="s">
        <v>409</v>
      </c>
      <c r="B176" s="102" t="s">
        <v>413</v>
      </c>
      <c r="C176" s="31" t="s">
        <v>414</v>
      </c>
      <c r="D176" s="31" t="s">
        <v>22</v>
      </c>
      <c r="E176" s="33" t="s">
        <v>17</v>
      </c>
      <c r="F176" s="73">
        <v>368079.69</v>
      </c>
      <c r="G176" s="26"/>
      <c r="H176" s="25"/>
      <c r="I176" s="32"/>
      <c r="J176" s="25" t="s">
        <v>29</v>
      </c>
      <c r="K176" s="82"/>
      <c r="T176" s="83"/>
    </row>
    <row r="177" s="11" customFormat="1" ht="20" customHeight="1" spans="1:20">
      <c r="A177" s="37" t="s">
        <v>409</v>
      </c>
      <c r="B177" s="102" t="s">
        <v>415</v>
      </c>
      <c r="C177" s="31" t="s">
        <v>416</v>
      </c>
      <c r="D177" s="37" t="s">
        <v>22</v>
      </c>
      <c r="E177" s="33" t="s">
        <v>17</v>
      </c>
      <c r="F177" s="73">
        <v>140643.32</v>
      </c>
      <c r="G177" s="31"/>
      <c r="H177" s="33"/>
      <c r="I177" s="32"/>
      <c r="J177" s="39" t="s">
        <v>29</v>
      </c>
      <c r="K177" s="82"/>
      <c r="T177" s="83"/>
    </row>
    <row r="178" s="1" customFormat="1" ht="20" customHeight="1" spans="1:11">
      <c r="A178" s="37" t="s">
        <v>409</v>
      </c>
      <c r="B178" s="33" t="s">
        <v>417</v>
      </c>
      <c r="C178" s="31" t="s">
        <v>418</v>
      </c>
      <c r="D178" s="37" t="s">
        <v>22</v>
      </c>
      <c r="E178" s="33" t="s">
        <v>17</v>
      </c>
      <c r="F178" s="73">
        <v>45851.41</v>
      </c>
      <c r="G178" s="31"/>
      <c r="H178" s="33"/>
      <c r="I178" s="32"/>
      <c r="J178" s="41" t="s">
        <v>390</v>
      </c>
      <c r="K178" s="2"/>
    </row>
    <row r="179" s="1" customFormat="1" ht="20" customHeight="1" spans="1:11">
      <c r="A179" s="37" t="s">
        <v>409</v>
      </c>
      <c r="B179" s="102" t="s">
        <v>419</v>
      </c>
      <c r="C179" s="44" t="s">
        <v>420</v>
      </c>
      <c r="D179" s="74" t="s">
        <v>22</v>
      </c>
      <c r="E179" s="39" t="s">
        <v>23</v>
      </c>
      <c r="F179" s="73">
        <v>677746</v>
      </c>
      <c r="G179" s="26"/>
      <c r="H179" s="25"/>
      <c r="I179" s="32"/>
      <c r="J179" s="25" t="s">
        <v>24</v>
      </c>
      <c r="K179" s="2"/>
    </row>
    <row r="180" s="1" customFormat="1" ht="20" customHeight="1" spans="1:11">
      <c r="A180" s="37"/>
      <c r="B180" s="33"/>
      <c r="C180" s="31"/>
      <c r="D180" s="75" t="s">
        <v>250</v>
      </c>
      <c r="E180" s="39" t="s">
        <v>142</v>
      </c>
      <c r="F180" s="73">
        <v>2295901</v>
      </c>
      <c r="G180" s="26"/>
      <c r="H180" s="25"/>
      <c r="I180" s="32"/>
      <c r="J180" s="25" t="s">
        <v>362</v>
      </c>
      <c r="K180" s="2"/>
    </row>
    <row r="181" s="1" customFormat="1" ht="20" customHeight="1" spans="1:11">
      <c r="A181" s="37" t="s">
        <v>409</v>
      </c>
      <c r="B181" s="33" t="s">
        <v>421</v>
      </c>
      <c r="C181" s="37" t="s">
        <v>422</v>
      </c>
      <c r="D181" s="37" t="s">
        <v>22</v>
      </c>
      <c r="E181" s="39" t="s">
        <v>17</v>
      </c>
      <c r="F181" s="73">
        <v>18954.77</v>
      </c>
      <c r="G181" s="40"/>
      <c r="H181" s="41"/>
      <c r="I181" s="52"/>
      <c r="J181" s="41" t="s">
        <v>390</v>
      </c>
      <c r="K181" s="2"/>
    </row>
    <row r="182" s="1" customFormat="1" ht="20" customHeight="1" spans="1:11">
      <c r="A182" s="37" t="s">
        <v>409</v>
      </c>
      <c r="B182" s="102" t="s">
        <v>423</v>
      </c>
      <c r="C182" s="31" t="s">
        <v>424</v>
      </c>
      <c r="D182" s="31" t="s">
        <v>22</v>
      </c>
      <c r="E182" s="33" t="s">
        <v>17</v>
      </c>
      <c r="F182" s="73">
        <v>17144.84</v>
      </c>
      <c r="G182" s="26"/>
      <c r="H182" s="25"/>
      <c r="I182" s="32"/>
      <c r="J182" s="25" t="s">
        <v>204</v>
      </c>
      <c r="K182" s="2"/>
    </row>
    <row r="183" s="1" customFormat="1" ht="20" customHeight="1" spans="1:11">
      <c r="A183" s="37" t="s">
        <v>409</v>
      </c>
      <c r="B183" s="102" t="s">
        <v>425</v>
      </c>
      <c r="C183" s="31" t="s">
        <v>426</v>
      </c>
      <c r="D183" s="31" t="s">
        <v>22</v>
      </c>
      <c r="E183" s="33" t="s">
        <v>17</v>
      </c>
      <c r="F183" s="73">
        <v>19223.73</v>
      </c>
      <c r="G183" s="26"/>
      <c r="H183" s="25"/>
      <c r="I183" s="32"/>
      <c r="J183" s="25" t="s">
        <v>24</v>
      </c>
      <c r="K183" s="2"/>
    </row>
    <row r="184" s="1" customFormat="1" ht="20" customHeight="1" spans="1:11">
      <c r="A184" s="37" t="s">
        <v>409</v>
      </c>
      <c r="B184" s="33" t="s">
        <v>427</v>
      </c>
      <c r="C184" s="37" t="s">
        <v>428</v>
      </c>
      <c r="D184" s="37" t="s">
        <v>276</v>
      </c>
      <c r="E184" s="39" t="s">
        <v>23</v>
      </c>
      <c r="F184" s="73">
        <v>42763464.22</v>
      </c>
      <c r="G184" s="40"/>
      <c r="H184" s="41"/>
      <c r="I184" s="52"/>
      <c r="J184" s="41" t="s">
        <v>429</v>
      </c>
      <c r="K184" s="2"/>
    </row>
    <row r="185" s="1" customFormat="1" ht="20" customHeight="1" spans="1:11">
      <c r="A185" s="37" t="s">
        <v>409</v>
      </c>
      <c r="B185" s="33" t="s">
        <v>430</v>
      </c>
      <c r="C185" s="37" t="s">
        <v>431</v>
      </c>
      <c r="D185" s="31" t="s">
        <v>124</v>
      </c>
      <c r="E185" s="33" t="s">
        <v>17</v>
      </c>
      <c r="F185" s="73">
        <v>28340</v>
      </c>
      <c r="G185" s="26"/>
      <c r="H185" s="25"/>
      <c r="I185" s="32"/>
      <c r="J185" s="41" t="s">
        <v>24</v>
      </c>
      <c r="K185" s="2"/>
    </row>
    <row r="186" s="4" customFormat="1" ht="20" customHeight="1" spans="1:11">
      <c r="A186" s="37" t="s">
        <v>409</v>
      </c>
      <c r="B186" s="102" t="s">
        <v>432</v>
      </c>
      <c r="C186" s="31" t="s">
        <v>433</v>
      </c>
      <c r="D186" s="31" t="s">
        <v>276</v>
      </c>
      <c r="E186" s="33" t="s">
        <v>17</v>
      </c>
      <c r="F186" s="73">
        <v>18893.72</v>
      </c>
      <c r="G186" s="26"/>
      <c r="H186" s="25"/>
      <c r="I186" s="32"/>
      <c r="J186" s="25" t="s">
        <v>434</v>
      </c>
      <c r="K186" s="2"/>
    </row>
    <row r="187" s="4" customFormat="1" ht="20" customHeight="1" spans="1:11">
      <c r="A187" s="31" t="s">
        <v>435</v>
      </c>
      <c r="B187" s="33" t="s">
        <v>436</v>
      </c>
      <c r="C187" s="31" t="s">
        <v>437</v>
      </c>
      <c r="D187" s="31" t="s">
        <v>438</v>
      </c>
      <c r="E187" s="33" t="s">
        <v>17</v>
      </c>
      <c r="F187" s="52">
        <v>5878.95</v>
      </c>
      <c r="G187" s="31"/>
      <c r="H187" s="33"/>
      <c r="I187" s="32"/>
      <c r="J187" s="33" t="s">
        <v>438</v>
      </c>
      <c r="K187" s="2"/>
    </row>
    <row r="188" s="1" customFormat="1" ht="20" customHeight="1" spans="1:11">
      <c r="A188" s="31" t="s">
        <v>435</v>
      </c>
      <c r="B188" s="33" t="s">
        <v>439</v>
      </c>
      <c r="C188" s="31" t="s">
        <v>440</v>
      </c>
      <c r="D188" s="31" t="s">
        <v>22</v>
      </c>
      <c r="E188" s="33" t="s">
        <v>17</v>
      </c>
      <c r="F188" s="52">
        <v>5554.8</v>
      </c>
      <c r="G188" s="31"/>
      <c r="H188" s="33"/>
      <c r="I188" s="32"/>
      <c r="J188" s="33" t="s">
        <v>441</v>
      </c>
      <c r="K188" s="2"/>
    </row>
    <row r="189" s="1" customFormat="1" ht="20" customHeight="1" spans="1:11">
      <c r="A189" s="31" t="s">
        <v>435</v>
      </c>
      <c r="B189" s="33" t="s">
        <v>442</v>
      </c>
      <c r="C189" s="31" t="s">
        <v>443</v>
      </c>
      <c r="D189" s="31"/>
      <c r="E189" s="33"/>
      <c r="F189" s="32"/>
      <c r="G189" s="31" t="s">
        <v>180</v>
      </c>
      <c r="H189" s="33" t="s">
        <v>23</v>
      </c>
      <c r="I189" s="52">
        <v>504643</v>
      </c>
      <c r="J189" s="33"/>
      <c r="K189" s="2"/>
    </row>
    <row r="190" s="4" customFormat="1" ht="20" customHeight="1" spans="1:11">
      <c r="A190" s="31" t="s">
        <v>435</v>
      </c>
      <c r="B190" s="33" t="s">
        <v>444</v>
      </c>
      <c r="C190" s="31" t="s">
        <v>445</v>
      </c>
      <c r="D190" s="31" t="s">
        <v>446</v>
      </c>
      <c r="E190" s="33" t="s">
        <v>17</v>
      </c>
      <c r="F190" s="52">
        <v>141445.58</v>
      </c>
      <c r="G190" s="31"/>
      <c r="H190" s="33"/>
      <c r="I190" s="32"/>
      <c r="J190" s="33" t="s">
        <v>447</v>
      </c>
      <c r="K190" s="2"/>
    </row>
    <row r="191" s="11" customFormat="1" ht="20" customHeight="1" spans="1:11">
      <c r="A191" s="76" t="s">
        <v>448</v>
      </c>
      <c r="B191" s="77" t="s">
        <v>449</v>
      </c>
      <c r="C191" s="78" t="s">
        <v>450</v>
      </c>
      <c r="D191" s="26" t="s">
        <v>75</v>
      </c>
      <c r="E191" s="25" t="s">
        <v>17</v>
      </c>
      <c r="F191" s="27">
        <f>162814.44+14837.86</f>
        <v>177652.3</v>
      </c>
      <c r="G191" s="26"/>
      <c r="H191" s="25"/>
      <c r="I191" s="27"/>
      <c r="J191" s="57" t="s">
        <v>451</v>
      </c>
      <c r="K191" s="60"/>
    </row>
    <row r="192" s="11" customFormat="1" ht="20" customHeight="1" spans="1:11">
      <c r="A192" s="76"/>
      <c r="B192" s="77"/>
      <c r="C192" s="76"/>
      <c r="D192" s="26" t="s">
        <v>70</v>
      </c>
      <c r="E192" s="25" t="s">
        <v>17</v>
      </c>
      <c r="F192" s="27">
        <v>0.62</v>
      </c>
      <c r="G192" s="26"/>
      <c r="H192" s="25"/>
      <c r="I192" s="27"/>
      <c r="J192" s="57"/>
      <c r="K192" s="60"/>
    </row>
    <row r="193" s="11" customFormat="1" ht="20" customHeight="1" spans="1:11">
      <c r="A193" s="76"/>
      <c r="B193" s="77"/>
      <c r="C193" s="76"/>
      <c r="D193" s="26" t="s">
        <v>49</v>
      </c>
      <c r="E193" s="25" t="s">
        <v>17</v>
      </c>
      <c r="F193" s="27">
        <f>171719.65+5543.24</f>
        <v>177262.89</v>
      </c>
      <c r="G193" s="26"/>
      <c r="H193" s="25"/>
      <c r="I193" s="27"/>
      <c r="J193" s="57"/>
      <c r="K193" s="60"/>
    </row>
    <row r="194" s="11" customFormat="1" ht="20" customHeight="1" spans="1:11">
      <c r="A194" s="76"/>
      <c r="B194" s="77"/>
      <c r="C194" s="76"/>
      <c r="D194" s="26" t="s">
        <v>452</v>
      </c>
      <c r="E194" s="25" t="s">
        <v>17</v>
      </c>
      <c r="F194" s="27">
        <f>2957.94+41.06</f>
        <v>2999</v>
      </c>
      <c r="G194" s="26"/>
      <c r="H194" s="25"/>
      <c r="I194" s="27"/>
      <c r="J194" s="57"/>
      <c r="K194" s="60"/>
    </row>
    <row r="195" s="11" customFormat="1" ht="20" customHeight="1" spans="1:11">
      <c r="A195" s="76"/>
      <c r="B195" s="77"/>
      <c r="C195" s="76"/>
      <c r="D195" s="26" t="s">
        <v>316</v>
      </c>
      <c r="E195" s="25" t="s">
        <v>17</v>
      </c>
      <c r="F195" s="27">
        <f>3588.36</f>
        <v>3588.36</v>
      </c>
      <c r="G195" s="26"/>
      <c r="H195" s="25"/>
      <c r="I195" s="27"/>
      <c r="J195" s="57"/>
      <c r="K195" s="60"/>
    </row>
    <row r="196" s="11" customFormat="1" ht="20" customHeight="1" spans="1:11">
      <c r="A196" s="76"/>
      <c r="B196" s="77"/>
      <c r="C196" s="76"/>
      <c r="D196" s="26" t="s">
        <v>453</v>
      </c>
      <c r="E196" s="25" t="s">
        <v>17</v>
      </c>
      <c r="F196" s="27">
        <f>6546.65+0.07</f>
        <v>6546.72</v>
      </c>
      <c r="G196" s="26"/>
      <c r="H196" s="25"/>
      <c r="I196" s="27"/>
      <c r="J196" s="57"/>
      <c r="K196" s="60"/>
    </row>
    <row r="197" s="11" customFormat="1" ht="20" customHeight="1" spans="1:11">
      <c r="A197" s="76"/>
      <c r="B197" s="77"/>
      <c r="C197" s="76"/>
      <c r="D197" s="26" t="s">
        <v>68</v>
      </c>
      <c r="E197" s="25" t="s">
        <v>17</v>
      </c>
      <c r="F197" s="27">
        <f>12693.77+961.26</f>
        <v>13655.03</v>
      </c>
      <c r="G197" s="26"/>
      <c r="H197" s="25"/>
      <c r="I197" s="27"/>
      <c r="J197" s="57"/>
      <c r="K197" s="60"/>
    </row>
    <row r="198" s="11" customFormat="1" ht="20" customHeight="1" spans="1:11">
      <c r="A198" s="76"/>
      <c r="B198" s="77"/>
      <c r="C198" s="76"/>
      <c r="D198" s="26" t="s">
        <v>31</v>
      </c>
      <c r="E198" s="25" t="s">
        <v>17</v>
      </c>
      <c r="F198" s="27">
        <f>52822.39+4756.26</f>
        <v>57578.65</v>
      </c>
      <c r="G198" s="26"/>
      <c r="H198" s="25"/>
      <c r="I198" s="27"/>
      <c r="J198" s="55"/>
      <c r="K198" s="60"/>
    </row>
    <row r="199" s="11" customFormat="1" ht="20" customHeight="1" spans="1:11">
      <c r="A199" s="26" t="s">
        <v>448</v>
      </c>
      <c r="B199" s="39" t="s">
        <v>454</v>
      </c>
      <c r="C199" s="37" t="s">
        <v>455</v>
      </c>
      <c r="D199" s="26" t="s">
        <v>49</v>
      </c>
      <c r="E199" s="25" t="s">
        <v>17</v>
      </c>
      <c r="F199" s="27">
        <v>45128</v>
      </c>
      <c r="G199" s="26"/>
      <c r="H199" s="25"/>
      <c r="I199" s="27"/>
      <c r="J199" s="25" t="s">
        <v>133</v>
      </c>
      <c r="K199" s="60"/>
    </row>
    <row r="200" s="12" customFormat="1" ht="20" customHeight="1" spans="1:11">
      <c r="A200" s="26" t="s">
        <v>448</v>
      </c>
      <c r="B200" s="39" t="s">
        <v>456</v>
      </c>
      <c r="C200" s="37" t="s">
        <v>457</v>
      </c>
      <c r="D200" s="31" t="s">
        <v>276</v>
      </c>
      <c r="E200" s="25" t="s">
        <v>36</v>
      </c>
      <c r="F200" s="27">
        <v>1147500000</v>
      </c>
      <c r="G200" s="26"/>
      <c r="H200" s="33"/>
      <c r="I200" s="32"/>
      <c r="J200" s="55" t="s">
        <v>458</v>
      </c>
      <c r="K200" s="60"/>
    </row>
    <row r="201" s="12" customFormat="1" ht="20" customHeight="1" spans="1:12">
      <c r="A201" s="26" t="s">
        <v>448</v>
      </c>
      <c r="B201" s="25" t="s">
        <v>459</v>
      </c>
      <c r="C201" s="42" t="s">
        <v>460</v>
      </c>
      <c r="D201" s="31" t="s">
        <v>70</v>
      </c>
      <c r="E201" s="33" t="s">
        <v>17</v>
      </c>
      <c r="F201" s="27">
        <v>45000</v>
      </c>
      <c r="G201" s="31"/>
      <c r="H201" s="33"/>
      <c r="I201" s="32"/>
      <c r="J201" s="45" t="s">
        <v>70</v>
      </c>
      <c r="K201" s="82"/>
      <c r="L201" s="93"/>
    </row>
    <row r="202" s="12" customFormat="1" ht="20" customHeight="1" spans="1:12">
      <c r="A202" s="26"/>
      <c r="B202" s="25"/>
      <c r="C202" s="40"/>
      <c r="D202" s="31" t="s">
        <v>232</v>
      </c>
      <c r="E202" s="33" t="s">
        <v>17</v>
      </c>
      <c r="F202" s="27">
        <v>25000</v>
      </c>
      <c r="G202" s="31"/>
      <c r="H202" s="33"/>
      <c r="I202" s="32"/>
      <c r="J202" s="58"/>
      <c r="K202" s="82"/>
      <c r="L202" s="93"/>
    </row>
    <row r="203" s="12" customFormat="1" ht="20" customHeight="1" spans="1:12">
      <c r="A203" s="26"/>
      <c r="B203" s="25"/>
      <c r="C203" s="40"/>
      <c r="D203" s="31" t="s">
        <v>49</v>
      </c>
      <c r="E203" s="33" t="s">
        <v>17</v>
      </c>
      <c r="F203" s="27">
        <v>25000</v>
      </c>
      <c r="G203" s="31"/>
      <c r="H203" s="33"/>
      <c r="I203" s="32"/>
      <c r="J203" s="36"/>
      <c r="K203" s="82"/>
      <c r="L203" s="93"/>
    </row>
    <row r="204" s="11" customFormat="1" ht="20" customHeight="1" spans="1:11">
      <c r="A204" s="26" t="s">
        <v>461</v>
      </c>
      <c r="B204" s="104" t="s">
        <v>462</v>
      </c>
      <c r="C204" s="37" t="s">
        <v>463</v>
      </c>
      <c r="D204" s="31" t="s">
        <v>464</v>
      </c>
      <c r="E204" s="25" t="s">
        <v>23</v>
      </c>
      <c r="F204" s="27">
        <v>8310000</v>
      </c>
      <c r="G204" s="26"/>
      <c r="H204" s="25"/>
      <c r="I204" s="27"/>
      <c r="J204" s="25" t="s">
        <v>465</v>
      </c>
      <c r="K204" s="60"/>
    </row>
    <row r="205" s="11" customFormat="1" ht="20" customHeight="1" spans="1:11">
      <c r="A205" s="26" t="s">
        <v>461</v>
      </c>
      <c r="B205" s="104" t="s">
        <v>466</v>
      </c>
      <c r="C205" s="37" t="s">
        <v>467</v>
      </c>
      <c r="D205" s="31" t="s">
        <v>70</v>
      </c>
      <c r="E205" s="25" t="s">
        <v>17</v>
      </c>
      <c r="F205" s="27">
        <v>11089</v>
      </c>
      <c r="G205" s="26"/>
      <c r="H205" s="25"/>
      <c r="I205" s="27"/>
      <c r="J205" s="25" t="s">
        <v>468</v>
      </c>
      <c r="K205" s="60"/>
    </row>
    <row r="206" s="4" customFormat="1" ht="20" customHeight="1" spans="1:11">
      <c r="A206" s="31" t="s">
        <v>469</v>
      </c>
      <c r="B206" s="33" t="s">
        <v>470</v>
      </c>
      <c r="C206" s="31" t="s">
        <v>471</v>
      </c>
      <c r="D206" s="31" t="s">
        <v>472</v>
      </c>
      <c r="E206" s="33" t="s">
        <v>17</v>
      </c>
      <c r="F206" s="32">
        <v>18820</v>
      </c>
      <c r="G206" s="31"/>
      <c r="H206" s="33"/>
      <c r="I206" s="32"/>
      <c r="J206" s="33" t="s">
        <v>90</v>
      </c>
      <c r="K206" s="2"/>
    </row>
    <row r="207" s="1" customFormat="1" ht="20" customHeight="1" spans="1:11">
      <c r="A207" s="31" t="s">
        <v>473</v>
      </c>
      <c r="B207" s="104" t="s">
        <v>474</v>
      </c>
      <c r="C207" s="37" t="s">
        <v>475</v>
      </c>
      <c r="D207" s="26" t="s">
        <v>22</v>
      </c>
      <c r="E207" s="25" t="s">
        <v>17</v>
      </c>
      <c r="F207" s="27">
        <v>206234.42</v>
      </c>
      <c r="G207" s="26"/>
      <c r="H207" s="25"/>
      <c r="I207" s="27"/>
      <c r="J207" s="57" t="s">
        <v>110</v>
      </c>
      <c r="K207" s="2"/>
    </row>
    <row r="208" s="1" customFormat="1" ht="20" customHeight="1" spans="1:11">
      <c r="A208" s="31" t="s">
        <v>473</v>
      </c>
      <c r="B208" s="39" t="s">
        <v>476</v>
      </c>
      <c r="C208" s="84" t="s">
        <v>477</v>
      </c>
      <c r="D208" s="31" t="s">
        <v>49</v>
      </c>
      <c r="E208" s="33" t="s">
        <v>17</v>
      </c>
      <c r="F208" s="32">
        <v>67568.45</v>
      </c>
      <c r="G208" s="31"/>
      <c r="H208" s="33"/>
      <c r="I208" s="32"/>
      <c r="J208" s="53" t="s">
        <v>478</v>
      </c>
      <c r="K208" s="2"/>
    </row>
    <row r="209" s="1" customFormat="1" ht="20" customHeight="1" spans="1:11">
      <c r="A209" s="31"/>
      <c r="B209" s="39"/>
      <c r="C209" s="37"/>
      <c r="D209" s="31" t="s">
        <v>31</v>
      </c>
      <c r="E209" s="33" t="s">
        <v>17</v>
      </c>
      <c r="F209" s="32">
        <v>1872.97</v>
      </c>
      <c r="G209" s="31"/>
      <c r="H209" s="33"/>
      <c r="I209" s="32"/>
      <c r="J209" s="57"/>
      <c r="K209" s="2"/>
    </row>
    <row r="210" s="1" customFormat="1" ht="20" customHeight="1" spans="1:11">
      <c r="A210" s="31"/>
      <c r="B210" s="39"/>
      <c r="C210" s="37"/>
      <c r="D210" s="31" t="s">
        <v>71</v>
      </c>
      <c r="E210" s="33" t="s">
        <v>17</v>
      </c>
      <c r="F210" s="32">
        <v>106745.41</v>
      </c>
      <c r="G210" s="31"/>
      <c r="H210" s="33"/>
      <c r="I210" s="32"/>
      <c r="J210" s="55"/>
      <c r="K210" s="2"/>
    </row>
    <row r="211" s="1" customFormat="1" ht="20" customHeight="1" spans="1:11">
      <c r="A211" s="40" t="s">
        <v>479</v>
      </c>
      <c r="B211" s="41" t="s">
        <v>480</v>
      </c>
      <c r="C211" s="40" t="s">
        <v>481</v>
      </c>
      <c r="D211" s="31" t="s">
        <v>300</v>
      </c>
      <c r="E211" s="25" t="s">
        <v>17</v>
      </c>
      <c r="F211" s="27">
        <v>66</v>
      </c>
      <c r="G211" s="26"/>
      <c r="H211" s="25"/>
      <c r="I211" s="27"/>
      <c r="J211" s="41" t="s">
        <v>18</v>
      </c>
      <c r="K211" s="2"/>
    </row>
    <row r="212" s="1" customFormat="1" ht="20" customHeight="1" spans="1:11">
      <c r="A212" s="40"/>
      <c r="B212" s="41"/>
      <c r="C212" s="40"/>
      <c r="D212" s="31" t="s">
        <v>121</v>
      </c>
      <c r="E212" s="25" t="s">
        <v>17</v>
      </c>
      <c r="F212" s="27">
        <v>3201</v>
      </c>
      <c r="G212" s="26"/>
      <c r="H212" s="25"/>
      <c r="I212" s="27"/>
      <c r="J212" s="41"/>
      <c r="K212" s="2"/>
    </row>
    <row r="213" s="1" customFormat="1" ht="20" customHeight="1" spans="1:11">
      <c r="A213" s="26" t="s">
        <v>482</v>
      </c>
      <c r="B213" s="25" t="s">
        <v>483</v>
      </c>
      <c r="C213" s="26" t="s">
        <v>484</v>
      </c>
      <c r="D213" s="26" t="s">
        <v>485</v>
      </c>
      <c r="E213" s="25" t="s">
        <v>486</v>
      </c>
      <c r="F213" s="27">
        <v>13270</v>
      </c>
      <c r="G213" s="26"/>
      <c r="H213" s="25"/>
      <c r="I213" s="27"/>
      <c r="J213" s="57" t="s">
        <v>200</v>
      </c>
      <c r="K213" s="2"/>
    </row>
    <row r="214" s="1" customFormat="1" ht="20" customHeight="1" spans="1:11">
      <c r="A214" s="26" t="s">
        <v>487</v>
      </c>
      <c r="B214" s="25" t="s">
        <v>488</v>
      </c>
      <c r="C214" s="29" t="s">
        <v>489</v>
      </c>
      <c r="D214" s="26" t="s">
        <v>70</v>
      </c>
      <c r="E214" s="25" t="s">
        <v>17</v>
      </c>
      <c r="F214" s="27">
        <v>88935.75</v>
      </c>
      <c r="G214" s="26"/>
      <c r="H214" s="25"/>
      <c r="I214" s="27"/>
      <c r="J214" s="57" t="s">
        <v>29</v>
      </c>
      <c r="K214" s="2"/>
    </row>
    <row r="215" s="1" customFormat="1" ht="20" customHeight="1" spans="1:11">
      <c r="A215" s="26"/>
      <c r="B215" s="25"/>
      <c r="C215" s="26"/>
      <c r="D215" s="26" t="s">
        <v>49</v>
      </c>
      <c r="E215" s="25" t="s">
        <v>17</v>
      </c>
      <c r="F215" s="27">
        <v>24306.69</v>
      </c>
      <c r="G215" s="31"/>
      <c r="H215" s="33"/>
      <c r="I215" s="32"/>
      <c r="J215" s="57"/>
      <c r="K215" s="2"/>
    </row>
    <row r="216" s="1" customFormat="1" ht="20" customHeight="1" spans="1:11">
      <c r="A216" s="26"/>
      <c r="B216" s="25"/>
      <c r="C216" s="26"/>
      <c r="D216" s="26" t="s">
        <v>452</v>
      </c>
      <c r="E216" s="25" t="s">
        <v>17</v>
      </c>
      <c r="F216" s="27">
        <v>46418.34</v>
      </c>
      <c r="G216" s="31"/>
      <c r="H216" s="33"/>
      <c r="I216" s="32"/>
      <c r="J216" s="57"/>
      <c r="K216" s="2"/>
    </row>
    <row r="217" s="1" customFormat="1" ht="20" customHeight="1" spans="1:11">
      <c r="A217" s="26"/>
      <c r="B217" s="25"/>
      <c r="C217" s="26"/>
      <c r="D217" s="26" t="s">
        <v>213</v>
      </c>
      <c r="E217" s="25" t="s">
        <v>17</v>
      </c>
      <c r="F217" s="27">
        <v>67626.71</v>
      </c>
      <c r="G217" s="31"/>
      <c r="H217" s="33"/>
      <c r="I217" s="32"/>
      <c r="J217" s="57"/>
      <c r="K217" s="2"/>
    </row>
    <row r="218" s="1" customFormat="1" ht="20" customHeight="1" spans="1:11">
      <c r="A218" s="26"/>
      <c r="B218" s="25"/>
      <c r="C218" s="26"/>
      <c r="D218" s="26" t="s">
        <v>31</v>
      </c>
      <c r="E218" s="25" t="s">
        <v>17</v>
      </c>
      <c r="F218" s="27">
        <v>25357.09</v>
      </c>
      <c r="G218" s="31"/>
      <c r="H218" s="33"/>
      <c r="I218" s="32"/>
      <c r="J218" s="55"/>
      <c r="K218" s="2"/>
    </row>
    <row r="219" s="4" customFormat="1" ht="20" customHeight="1" spans="1:11">
      <c r="A219" s="26" t="s">
        <v>490</v>
      </c>
      <c r="B219" s="25" t="s">
        <v>491</v>
      </c>
      <c r="C219" s="26" t="s">
        <v>492</v>
      </c>
      <c r="D219" s="26" t="s">
        <v>22</v>
      </c>
      <c r="E219" s="25" t="s">
        <v>23</v>
      </c>
      <c r="F219" s="27">
        <v>147349</v>
      </c>
      <c r="G219" s="26"/>
      <c r="H219" s="25"/>
      <c r="I219" s="27"/>
      <c r="J219" s="57" t="s">
        <v>50</v>
      </c>
      <c r="K219" s="2"/>
    </row>
    <row r="220" s="1" customFormat="1" ht="20" customHeight="1" spans="1:11">
      <c r="A220" s="26" t="s">
        <v>493</v>
      </c>
      <c r="B220" s="39" t="s">
        <v>494</v>
      </c>
      <c r="C220" s="37" t="s">
        <v>495</v>
      </c>
      <c r="D220" s="26"/>
      <c r="E220" s="25"/>
      <c r="F220" s="27"/>
      <c r="G220" s="26" t="s">
        <v>35</v>
      </c>
      <c r="H220" s="25" t="s">
        <v>17</v>
      </c>
      <c r="I220" s="27">
        <v>39581.65</v>
      </c>
      <c r="J220" s="25"/>
      <c r="K220" s="2"/>
    </row>
    <row r="221" s="1" customFormat="1" ht="20" customHeight="1" spans="1:11">
      <c r="A221" s="26" t="s">
        <v>496</v>
      </c>
      <c r="B221" s="25" t="s">
        <v>497</v>
      </c>
      <c r="C221" s="26" t="s">
        <v>498</v>
      </c>
      <c r="D221" s="26" t="s">
        <v>16</v>
      </c>
      <c r="E221" s="25" t="s">
        <v>17</v>
      </c>
      <c r="F221" s="27">
        <v>3011.53</v>
      </c>
      <c r="G221" s="26"/>
      <c r="H221" s="25"/>
      <c r="I221" s="27"/>
      <c r="J221" s="25" t="s">
        <v>18</v>
      </c>
      <c r="K221" s="2"/>
    </row>
    <row r="222" s="1" customFormat="1" ht="20" customHeight="1" spans="1:11">
      <c r="A222" s="26" t="s">
        <v>496</v>
      </c>
      <c r="B222" s="25" t="s">
        <v>499</v>
      </c>
      <c r="C222" s="26" t="s">
        <v>500</v>
      </c>
      <c r="D222" s="29" t="s">
        <v>300</v>
      </c>
      <c r="E222" s="53" t="s">
        <v>17</v>
      </c>
      <c r="F222" s="54">
        <v>8000</v>
      </c>
      <c r="G222" s="29"/>
      <c r="H222" s="53"/>
      <c r="I222" s="54"/>
      <c r="J222" s="25" t="s">
        <v>18</v>
      </c>
      <c r="K222" s="2"/>
    </row>
    <row r="223" s="4" customFormat="1" ht="20" customHeight="1" spans="1:11">
      <c r="A223" s="26" t="s">
        <v>501</v>
      </c>
      <c r="B223" s="103" t="s">
        <v>502</v>
      </c>
      <c r="C223" s="26" t="s">
        <v>503</v>
      </c>
      <c r="D223" s="85" t="s">
        <v>472</v>
      </c>
      <c r="E223" s="55" t="s">
        <v>17</v>
      </c>
      <c r="F223" s="56">
        <v>120902.59</v>
      </c>
      <c r="G223" s="85"/>
      <c r="H223" s="55"/>
      <c r="I223" s="56"/>
      <c r="J223" s="25" t="s">
        <v>90</v>
      </c>
      <c r="K223" s="2"/>
    </row>
    <row r="224" s="1" customFormat="1" ht="20" customHeight="1" spans="1:11">
      <c r="A224" s="26" t="s">
        <v>501</v>
      </c>
      <c r="B224" s="25" t="s">
        <v>504</v>
      </c>
      <c r="C224" s="86" t="s">
        <v>505</v>
      </c>
      <c r="D224" s="86" t="s">
        <v>506</v>
      </c>
      <c r="E224" s="87" t="s">
        <v>17</v>
      </c>
      <c r="F224" s="88">
        <v>22457</v>
      </c>
      <c r="G224" s="86"/>
      <c r="H224" s="87"/>
      <c r="I224" s="88"/>
      <c r="J224" s="25" t="s">
        <v>380</v>
      </c>
      <c r="K224" s="2"/>
    </row>
    <row r="225" s="1" customFormat="1" ht="20" customHeight="1" spans="1:11">
      <c r="A225" s="26" t="s">
        <v>501</v>
      </c>
      <c r="B225" s="25" t="s">
        <v>507</v>
      </c>
      <c r="C225" s="86" t="s">
        <v>508</v>
      </c>
      <c r="D225" s="26" t="s">
        <v>485</v>
      </c>
      <c r="E225" s="87" t="s">
        <v>509</v>
      </c>
      <c r="F225" s="88">
        <v>378945.82</v>
      </c>
      <c r="G225" s="86"/>
      <c r="H225" s="87"/>
      <c r="I225" s="88"/>
      <c r="J225" s="25" t="s">
        <v>200</v>
      </c>
      <c r="K225" s="2"/>
    </row>
    <row r="226" s="4" customFormat="1" ht="20" customHeight="1" spans="1:11">
      <c r="A226" s="26" t="s">
        <v>501</v>
      </c>
      <c r="B226" s="25" t="s">
        <v>510</v>
      </c>
      <c r="C226" s="26" t="s">
        <v>511</v>
      </c>
      <c r="D226" s="26" t="s">
        <v>512</v>
      </c>
      <c r="E226" s="25" t="s">
        <v>17</v>
      </c>
      <c r="F226" s="27">
        <v>6277.74</v>
      </c>
      <c r="G226" s="26"/>
      <c r="H226" s="25"/>
      <c r="I226" s="27"/>
      <c r="J226" s="25" t="s">
        <v>513</v>
      </c>
      <c r="K226" s="2"/>
    </row>
    <row r="227" s="2" customFormat="1" ht="20" customHeight="1" spans="1:10">
      <c r="A227" s="26" t="s">
        <v>514</v>
      </c>
      <c r="B227" s="89" t="s">
        <v>515</v>
      </c>
      <c r="C227" s="29" t="s">
        <v>516</v>
      </c>
      <c r="D227" s="26" t="s">
        <v>234</v>
      </c>
      <c r="E227" s="25" t="s">
        <v>17</v>
      </c>
      <c r="F227" s="90">
        <v>404565.22</v>
      </c>
      <c r="G227" s="26"/>
      <c r="H227" s="25"/>
      <c r="I227" s="27"/>
      <c r="J227" s="53" t="s">
        <v>517</v>
      </c>
    </row>
    <row r="228" s="2" customFormat="1" ht="20" customHeight="1" spans="1:10">
      <c r="A228" s="26"/>
      <c r="B228" s="89"/>
      <c r="C228" s="26"/>
      <c r="D228" s="26" t="s">
        <v>49</v>
      </c>
      <c r="E228" s="25" t="s">
        <v>17</v>
      </c>
      <c r="F228" s="90">
        <v>30065.98</v>
      </c>
      <c r="G228" s="26"/>
      <c r="H228" s="25"/>
      <c r="I228" s="27"/>
      <c r="J228" s="57"/>
    </row>
    <row r="229" s="2" customFormat="1" ht="20" customHeight="1" spans="1:10">
      <c r="A229" s="26"/>
      <c r="B229" s="89"/>
      <c r="C229" s="26"/>
      <c r="D229" s="26" t="s">
        <v>232</v>
      </c>
      <c r="E229" s="25" t="s">
        <v>17</v>
      </c>
      <c r="F229" s="90">
        <v>27448.93</v>
      </c>
      <c r="G229" s="26"/>
      <c r="H229" s="25"/>
      <c r="I229" s="27"/>
      <c r="J229" s="55"/>
    </row>
    <row r="230" s="2" customFormat="1" ht="20" customHeight="1" spans="1:10">
      <c r="A230" s="26"/>
      <c r="B230" s="89"/>
      <c r="C230" s="26"/>
      <c r="D230" s="26" t="s">
        <v>234</v>
      </c>
      <c r="E230" s="25" t="s">
        <v>17</v>
      </c>
      <c r="F230" s="90">
        <v>333707.67</v>
      </c>
      <c r="G230" s="26"/>
      <c r="H230" s="25"/>
      <c r="I230" s="27"/>
      <c r="J230" s="53" t="s">
        <v>29</v>
      </c>
    </row>
    <row r="231" s="2" customFormat="1" ht="20" customHeight="1" spans="1:10">
      <c r="A231" s="26"/>
      <c r="B231" s="89"/>
      <c r="C231" s="26"/>
      <c r="D231" s="26" t="s">
        <v>49</v>
      </c>
      <c r="E231" s="25" t="s">
        <v>17</v>
      </c>
      <c r="F231" s="90">
        <v>68954.8</v>
      </c>
      <c r="G231" s="26"/>
      <c r="H231" s="25"/>
      <c r="I231" s="27"/>
      <c r="J231" s="57"/>
    </row>
    <row r="232" s="2" customFormat="1" ht="20" customHeight="1" spans="1:10">
      <c r="A232" s="26"/>
      <c r="B232" s="89"/>
      <c r="C232" s="26"/>
      <c r="D232" s="26" t="s">
        <v>232</v>
      </c>
      <c r="E232" s="25" t="s">
        <v>17</v>
      </c>
      <c r="F232" s="90">
        <v>22641.39</v>
      </c>
      <c r="G232" s="26"/>
      <c r="H232" s="25"/>
      <c r="I232" s="27"/>
      <c r="J232" s="57"/>
    </row>
    <row r="233" s="2" customFormat="1" ht="20" customHeight="1" spans="1:10">
      <c r="A233" s="26"/>
      <c r="B233" s="89"/>
      <c r="C233" s="26"/>
      <c r="D233" s="26" t="s">
        <v>31</v>
      </c>
      <c r="E233" s="25" t="s">
        <v>17</v>
      </c>
      <c r="F233" s="90">
        <v>27393.82</v>
      </c>
      <c r="G233" s="26"/>
      <c r="H233" s="25"/>
      <c r="I233" s="27"/>
      <c r="J233" s="55"/>
    </row>
    <row r="234" s="2" customFormat="1" ht="20" customHeight="1" spans="1:10">
      <c r="A234" s="26"/>
      <c r="B234" s="89"/>
      <c r="C234" s="26"/>
      <c r="D234" s="26" t="s">
        <v>250</v>
      </c>
      <c r="E234" s="25" t="s">
        <v>142</v>
      </c>
      <c r="F234" s="90">
        <v>80196762546.336</v>
      </c>
      <c r="G234" s="26"/>
      <c r="H234" s="25"/>
      <c r="I234" s="73"/>
      <c r="J234" s="25" t="s">
        <v>362</v>
      </c>
    </row>
    <row r="235" s="2" customFormat="1" ht="20" customHeight="1" spans="1:10">
      <c r="A235" s="26" t="s">
        <v>514</v>
      </c>
      <c r="B235" s="89" t="s">
        <v>518</v>
      </c>
      <c r="C235" s="29" t="s">
        <v>519</v>
      </c>
      <c r="D235" s="26" t="s">
        <v>234</v>
      </c>
      <c r="E235" s="25" t="s">
        <v>17</v>
      </c>
      <c r="F235" s="90">
        <v>410187.41</v>
      </c>
      <c r="G235" s="31"/>
      <c r="H235" s="25"/>
      <c r="I235" s="32"/>
      <c r="J235" s="53" t="s">
        <v>517</v>
      </c>
    </row>
    <row r="236" s="2" customFormat="1" ht="20" customHeight="1" spans="1:10">
      <c r="A236" s="26"/>
      <c r="B236" s="89"/>
      <c r="C236" s="26"/>
      <c r="D236" s="26" t="s">
        <v>49</v>
      </c>
      <c r="E236" s="25" t="s">
        <v>17</v>
      </c>
      <c r="F236" s="90">
        <v>33197.07</v>
      </c>
      <c r="G236" s="31"/>
      <c r="H236" s="25"/>
      <c r="I236" s="32"/>
      <c r="J236" s="57"/>
    </row>
    <row r="237" s="2" customFormat="1" ht="20" customHeight="1" spans="1:10">
      <c r="A237" s="26"/>
      <c r="B237" s="89"/>
      <c r="C237" s="26"/>
      <c r="D237" s="26" t="s">
        <v>232</v>
      </c>
      <c r="E237" s="25" t="s">
        <v>17</v>
      </c>
      <c r="F237" s="90">
        <v>26948.76</v>
      </c>
      <c r="G237" s="31"/>
      <c r="H237" s="25"/>
      <c r="I237" s="32"/>
      <c r="J237" s="55"/>
    </row>
    <row r="238" s="2" customFormat="1" ht="20" customHeight="1" spans="1:10">
      <c r="A238" s="26"/>
      <c r="B238" s="89"/>
      <c r="C238" s="26"/>
      <c r="D238" s="26" t="s">
        <v>234</v>
      </c>
      <c r="E238" s="25" t="s">
        <v>17</v>
      </c>
      <c r="F238" s="90">
        <v>456505.73</v>
      </c>
      <c r="G238" s="31"/>
      <c r="H238" s="25"/>
      <c r="I238" s="32"/>
      <c r="J238" s="53" t="s">
        <v>29</v>
      </c>
    </row>
    <row r="239" s="2" customFormat="1" ht="20" customHeight="1" spans="1:10">
      <c r="A239" s="26"/>
      <c r="B239" s="89"/>
      <c r="C239" s="26"/>
      <c r="D239" s="26" t="s">
        <v>49</v>
      </c>
      <c r="E239" s="25" t="s">
        <v>17</v>
      </c>
      <c r="F239" s="90">
        <v>103425.48</v>
      </c>
      <c r="G239" s="31"/>
      <c r="H239" s="25"/>
      <c r="I239" s="32"/>
      <c r="J239" s="57"/>
    </row>
    <row r="240" s="2" customFormat="1" ht="20" customHeight="1" spans="1:10">
      <c r="A240" s="26"/>
      <c r="B240" s="89"/>
      <c r="C240" s="26"/>
      <c r="D240" s="26" t="s">
        <v>232</v>
      </c>
      <c r="E240" s="25" t="s">
        <v>17</v>
      </c>
      <c r="F240" s="90">
        <v>29991.81</v>
      </c>
      <c r="G240" s="31"/>
      <c r="H240" s="25"/>
      <c r="I240" s="32"/>
      <c r="J240" s="57"/>
    </row>
    <row r="241" s="2" customFormat="1" ht="20" customHeight="1" spans="1:10">
      <c r="A241" s="26"/>
      <c r="B241" s="89"/>
      <c r="C241" s="26"/>
      <c r="D241" s="26" t="s">
        <v>31</v>
      </c>
      <c r="E241" s="25" t="s">
        <v>17</v>
      </c>
      <c r="F241" s="90">
        <v>33444.65</v>
      </c>
      <c r="G241" s="31"/>
      <c r="H241" s="25"/>
      <c r="I241" s="32"/>
      <c r="J241" s="55"/>
    </row>
    <row r="242" s="2" customFormat="1" ht="20" customHeight="1" spans="1:10">
      <c r="A242" s="26"/>
      <c r="B242" s="89"/>
      <c r="C242" s="26"/>
      <c r="D242" s="26" t="s">
        <v>250</v>
      </c>
      <c r="E242" s="25" t="s">
        <v>142</v>
      </c>
      <c r="F242" s="90">
        <v>39158286027.552</v>
      </c>
      <c r="G242" s="31"/>
      <c r="H242" s="25"/>
      <c r="I242" s="73"/>
      <c r="J242" s="25" t="s">
        <v>362</v>
      </c>
    </row>
    <row r="243" s="2" customFormat="1" ht="20" customHeight="1" spans="1:10">
      <c r="A243" s="26" t="s">
        <v>514</v>
      </c>
      <c r="B243" s="89" t="s">
        <v>520</v>
      </c>
      <c r="C243" s="26" t="s">
        <v>521</v>
      </c>
      <c r="D243" s="26" t="s">
        <v>234</v>
      </c>
      <c r="E243" s="25" t="s">
        <v>17</v>
      </c>
      <c r="F243" s="90">
        <v>465487.04</v>
      </c>
      <c r="G243" s="31"/>
      <c r="H243" s="25"/>
      <c r="I243" s="32"/>
      <c r="J243" s="25" t="s">
        <v>517</v>
      </c>
    </row>
    <row r="244" s="2" customFormat="1" ht="20" customHeight="1" spans="1:10">
      <c r="A244" s="26"/>
      <c r="B244" s="89"/>
      <c r="C244" s="26"/>
      <c r="D244" s="26" t="s">
        <v>49</v>
      </c>
      <c r="E244" s="25" t="s">
        <v>17</v>
      </c>
      <c r="F244" s="90">
        <v>31563.46</v>
      </c>
      <c r="G244" s="31"/>
      <c r="H244" s="25"/>
      <c r="I244" s="32"/>
      <c r="J244" s="25"/>
    </row>
    <row r="245" s="2" customFormat="1" ht="20" customHeight="1" spans="1:10">
      <c r="A245" s="26"/>
      <c r="B245" s="89"/>
      <c r="C245" s="26"/>
      <c r="D245" s="26" t="s">
        <v>232</v>
      </c>
      <c r="E245" s="25" t="s">
        <v>17</v>
      </c>
      <c r="F245" s="90">
        <v>39860.25</v>
      </c>
      <c r="G245" s="31"/>
      <c r="H245" s="25"/>
      <c r="I245" s="32"/>
      <c r="J245" s="25"/>
    </row>
    <row r="246" s="2" customFormat="1" ht="20" customHeight="1" spans="1:10">
      <c r="A246" s="26"/>
      <c r="B246" s="89"/>
      <c r="C246" s="26"/>
      <c r="D246" s="26" t="s">
        <v>234</v>
      </c>
      <c r="E246" s="25" t="s">
        <v>17</v>
      </c>
      <c r="F246" s="90">
        <v>220569.66</v>
      </c>
      <c r="G246" s="31"/>
      <c r="H246" s="25"/>
      <c r="I246" s="32"/>
      <c r="J246" s="25" t="s">
        <v>29</v>
      </c>
    </row>
    <row r="247" s="2" customFormat="1" ht="20" customHeight="1" spans="1:10">
      <c r="A247" s="26"/>
      <c r="B247" s="89"/>
      <c r="C247" s="26"/>
      <c r="D247" s="26" t="s">
        <v>49</v>
      </c>
      <c r="E247" s="25" t="s">
        <v>17</v>
      </c>
      <c r="F247" s="90">
        <v>40642.42</v>
      </c>
      <c r="G247" s="31"/>
      <c r="H247" s="25"/>
      <c r="I247" s="32"/>
      <c r="J247" s="25"/>
    </row>
    <row r="248" s="2" customFormat="1" ht="20" customHeight="1" spans="1:10">
      <c r="A248" s="26"/>
      <c r="B248" s="89"/>
      <c r="C248" s="26"/>
      <c r="D248" s="26" t="s">
        <v>232</v>
      </c>
      <c r="E248" s="25" t="s">
        <v>17</v>
      </c>
      <c r="F248" s="90">
        <v>18887.66</v>
      </c>
      <c r="G248" s="31"/>
      <c r="H248" s="25"/>
      <c r="I248" s="32"/>
      <c r="J248" s="25"/>
    </row>
    <row r="249" s="2" customFormat="1" ht="20" customHeight="1" spans="1:10">
      <c r="A249" s="26"/>
      <c r="B249" s="89"/>
      <c r="C249" s="26"/>
      <c r="D249" s="26" t="s">
        <v>31</v>
      </c>
      <c r="E249" s="25" t="s">
        <v>17</v>
      </c>
      <c r="F249" s="90">
        <v>11796.37</v>
      </c>
      <c r="G249" s="31"/>
      <c r="H249" s="25"/>
      <c r="I249" s="32"/>
      <c r="J249" s="25"/>
    </row>
    <row r="250" s="2" customFormat="1" ht="20" customHeight="1" spans="1:10">
      <c r="A250" s="26"/>
      <c r="B250" s="89"/>
      <c r="C250" s="26"/>
      <c r="D250" s="26" t="s">
        <v>250</v>
      </c>
      <c r="E250" s="25" t="s">
        <v>142</v>
      </c>
      <c r="F250" s="90">
        <v>13836452491.644</v>
      </c>
      <c r="G250" s="31"/>
      <c r="H250" s="25"/>
      <c r="I250" s="73"/>
      <c r="J250" s="25" t="s">
        <v>362</v>
      </c>
    </row>
    <row r="251" s="13" customFormat="1" ht="20" customHeight="1" spans="1:10">
      <c r="A251" s="26" t="s">
        <v>514</v>
      </c>
      <c r="B251" s="25" t="s">
        <v>522</v>
      </c>
      <c r="C251" s="26" t="s">
        <v>523</v>
      </c>
      <c r="D251" s="26" t="s">
        <v>250</v>
      </c>
      <c r="E251" s="25" t="s">
        <v>17</v>
      </c>
      <c r="F251" s="59">
        <v>3497448</v>
      </c>
      <c r="G251" s="26"/>
      <c r="H251" s="25"/>
      <c r="I251" s="27"/>
      <c r="J251" s="25" t="s">
        <v>524</v>
      </c>
    </row>
    <row r="252" s="2" customFormat="1" ht="20" customHeight="1" spans="1:10">
      <c r="A252" s="91" t="s">
        <v>514</v>
      </c>
      <c r="B252" s="92" t="s">
        <v>525</v>
      </c>
      <c r="C252" s="91" t="s">
        <v>526</v>
      </c>
      <c r="D252" s="91" t="s">
        <v>232</v>
      </c>
      <c r="E252" s="92" t="s">
        <v>17</v>
      </c>
      <c r="F252" s="90">
        <v>220.28</v>
      </c>
      <c r="G252" s="91"/>
      <c r="H252" s="92"/>
      <c r="I252" s="90"/>
      <c r="J252" s="25" t="s">
        <v>527</v>
      </c>
    </row>
    <row r="253" s="2" customFormat="1" ht="20" customHeight="1" spans="1:10">
      <c r="A253" s="26" t="s">
        <v>514</v>
      </c>
      <c r="B253" s="25" t="s">
        <v>528</v>
      </c>
      <c r="C253" s="26" t="s">
        <v>529</v>
      </c>
      <c r="D253" s="26" t="s">
        <v>49</v>
      </c>
      <c r="E253" s="25" t="s">
        <v>17</v>
      </c>
      <c r="F253" s="27">
        <v>21565</v>
      </c>
      <c r="G253" s="26"/>
      <c r="H253" s="25"/>
      <c r="I253" s="27"/>
      <c r="J253" s="25" t="s">
        <v>24</v>
      </c>
    </row>
    <row r="254" s="2" customFormat="1" ht="20" customHeight="1" spans="1:10">
      <c r="A254" s="40" t="s">
        <v>514</v>
      </c>
      <c r="B254" s="101" t="s">
        <v>530</v>
      </c>
      <c r="C254" s="40" t="s">
        <v>531</v>
      </c>
      <c r="D254" s="26" t="s">
        <v>232</v>
      </c>
      <c r="E254" s="25" t="s">
        <v>17</v>
      </c>
      <c r="F254" s="27">
        <v>17.4</v>
      </c>
      <c r="G254" s="26"/>
      <c r="H254" s="25"/>
      <c r="I254" s="27"/>
      <c r="J254" s="25" t="s">
        <v>532</v>
      </c>
    </row>
    <row r="255" s="2" customFormat="1" ht="20" customHeight="1" spans="1:10">
      <c r="A255" s="40"/>
      <c r="B255" s="41"/>
      <c r="C255" s="40"/>
      <c r="D255" s="26" t="s">
        <v>49</v>
      </c>
      <c r="E255" s="25" t="s">
        <v>17</v>
      </c>
      <c r="F255" s="27">
        <v>2.4</v>
      </c>
      <c r="G255" s="26"/>
      <c r="H255" s="25"/>
      <c r="I255" s="27"/>
      <c r="J255" s="25"/>
    </row>
    <row r="256" s="2" customFormat="1" ht="20" customHeight="1" spans="1:10">
      <c r="A256" s="26" t="s">
        <v>514</v>
      </c>
      <c r="B256" s="103" t="s">
        <v>533</v>
      </c>
      <c r="C256" s="26" t="s">
        <v>534</v>
      </c>
      <c r="D256" s="26" t="s">
        <v>535</v>
      </c>
      <c r="E256" s="25" t="s">
        <v>17</v>
      </c>
      <c r="F256" s="27">
        <v>57368.084</v>
      </c>
      <c r="G256" s="26"/>
      <c r="H256" s="25"/>
      <c r="I256" s="27"/>
      <c r="J256" s="25" t="s">
        <v>536</v>
      </c>
    </row>
    <row r="257" s="2" customFormat="1" ht="20" customHeight="1" spans="1:10">
      <c r="A257" s="26" t="s">
        <v>514</v>
      </c>
      <c r="B257" s="25" t="s">
        <v>537</v>
      </c>
      <c r="C257" s="26" t="s">
        <v>538</v>
      </c>
      <c r="D257" s="26"/>
      <c r="E257" s="25"/>
      <c r="F257" s="27"/>
      <c r="G257" s="26" t="s">
        <v>35</v>
      </c>
      <c r="H257" s="25" t="s">
        <v>23</v>
      </c>
      <c r="I257" s="59">
        <v>16664192173.121</v>
      </c>
      <c r="J257" s="25"/>
    </row>
    <row r="258" s="2" customFormat="1" ht="20" customHeight="1" spans="1:10">
      <c r="A258" s="26" t="s">
        <v>514</v>
      </c>
      <c r="B258" s="103" t="s">
        <v>539</v>
      </c>
      <c r="C258" s="26" t="s">
        <v>540</v>
      </c>
      <c r="D258" s="31" t="s">
        <v>49</v>
      </c>
      <c r="E258" s="33" t="s">
        <v>17</v>
      </c>
      <c r="F258" s="32">
        <v>197448.42</v>
      </c>
      <c r="G258" s="31"/>
      <c r="H258" s="33"/>
      <c r="I258" s="32"/>
      <c r="J258" s="25" t="s">
        <v>541</v>
      </c>
    </row>
    <row r="259" s="2" customFormat="1" ht="20" customHeight="1" spans="1:10">
      <c r="A259" s="26"/>
      <c r="B259" s="25"/>
      <c r="C259" s="26"/>
      <c r="D259" s="31" t="s">
        <v>31</v>
      </c>
      <c r="E259" s="33" t="s">
        <v>17</v>
      </c>
      <c r="F259" s="32">
        <v>8203.58</v>
      </c>
      <c r="G259" s="31"/>
      <c r="H259" s="33"/>
      <c r="I259" s="32"/>
      <c r="J259" s="25"/>
    </row>
    <row r="260" s="2" customFormat="1" ht="20" customHeight="1" spans="1:10">
      <c r="A260" s="26"/>
      <c r="B260" s="25"/>
      <c r="C260" s="26"/>
      <c r="D260" s="31" t="s">
        <v>232</v>
      </c>
      <c r="E260" s="33" t="s">
        <v>17</v>
      </c>
      <c r="F260" s="32">
        <v>21109.53</v>
      </c>
      <c r="G260" s="31"/>
      <c r="H260" s="33"/>
      <c r="I260" s="32"/>
      <c r="J260" s="25"/>
    </row>
    <row r="261" s="14" customFormat="1" ht="20" customHeight="1" spans="1:10">
      <c r="A261" s="26" t="s">
        <v>542</v>
      </c>
      <c r="B261" s="25" t="s">
        <v>543</v>
      </c>
      <c r="C261" s="26" t="s">
        <v>544</v>
      </c>
      <c r="D261" s="26" t="s">
        <v>49</v>
      </c>
      <c r="E261" s="25" t="s">
        <v>17</v>
      </c>
      <c r="F261" s="27">
        <v>31468</v>
      </c>
      <c r="G261" s="26"/>
      <c r="H261" s="25"/>
      <c r="I261" s="27"/>
      <c r="J261" s="25" t="s">
        <v>29</v>
      </c>
    </row>
    <row r="262" s="1" customFormat="1" ht="20" customHeight="1" spans="1:11">
      <c r="A262" s="31" t="s">
        <v>545</v>
      </c>
      <c r="B262" s="33" t="s">
        <v>546</v>
      </c>
      <c r="C262" s="31" t="s">
        <v>547</v>
      </c>
      <c r="D262" s="31" t="s">
        <v>22</v>
      </c>
      <c r="E262" s="33" t="s">
        <v>17</v>
      </c>
      <c r="F262" s="27">
        <v>144055</v>
      </c>
      <c r="G262" s="31"/>
      <c r="H262" s="33"/>
      <c r="I262" s="32"/>
      <c r="J262" s="33" t="s">
        <v>29</v>
      </c>
      <c r="K262" s="2"/>
    </row>
    <row r="263" s="1" customFormat="1" ht="20" customHeight="1" spans="1:11">
      <c r="A263" s="26" t="s">
        <v>548</v>
      </c>
      <c r="B263" s="103" t="s">
        <v>549</v>
      </c>
      <c r="C263" s="29" t="s">
        <v>550</v>
      </c>
      <c r="D263" s="26" t="s">
        <v>234</v>
      </c>
      <c r="E263" s="25" t="s">
        <v>17</v>
      </c>
      <c r="F263" s="27">
        <v>26051.37</v>
      </c>
      <c r="G263" s="26"/>
      <c r="H263" s="25"/>
      <c r="I263" s="27"/>
      <c r="J263" s="53" t="s">
        <v>29</v>
      </c>
      <c r="K263" s="97"/>
    </row>
    <row r="264" s="1" customFormat="1" ht="20" customHeight="1" spans="1:11">
      <c r="A264" s="26"/>
      <c r="B264" s="25"/>
      <c r="C264" s="26"/>
      <c r="D264" s="26" t="s">
        <v>551</v>
      </c>
      <c r="E264" s="25" t="s">
        <v>17</v>
      </c>
      <c r="F264" s="27">
        <v>1751.65</v>
      </c>
      <c r="G264" s="26"/>
      <c r="H264" s="25"/>
      <c r="I264" s="27"/>
      <c r="J264" s="57"/>
      <c r="K264" s="97"/>
    </row>
    <row r="265" s="1" customFormat="1" ht="20" customHeight="1" spans="1:11">
      <c r="A265" s="26"/>
      <c r="B265" s="25"/>
      <c r="C265" s="26"/>
      <c r="D265" s="26" t="s">
        <v>70</v>
      </c>
      <c r="E265" s="25" t="s">
        <v>17</v>
      </c>
      <c r="F265" s="27">
        <v>44408.35</v>
      </c>
      <c r="G265" s="26"/>
      <c r="H265" s="25"/>
      <c r="I265" s="27"/>
      <c r="J265" s="57"/>
      <c r="K265" s="97"/>
    </row>
    <row r="266" s="1" customFormat="1" ht="20" customHeight="1" spans="1:11">
      <c r="A266" s="26"/>
      <c r="B266" s="25"/>
      <c r="C266" s="26"/>
      <c r="D266" s="26" t="s">
        <v>31</v>
      </c>
      <c r="E266" s="25" t="s">
        <v>17</v>
      </c>
      <c r="F266" s="27">
        <v>22315.11</v>
      </c>
      <c r="G266" s="26"/>
      <c r="H266" s="25"/>
      <c r="I266" s="27"/>
      <c r="J266" s="57"/>
      <c r="K266" s="97"/>
    </row>
    <row r="267" s="1" customFormat="1" ht="20" customHeight="1" spans="1:11">
      <c r="A267" s="26"/>
      <c r="B267" s="25"/>
      <c r="C267" s="26"/>
      <c r="D267" s="26" t="s">
        <v>71</v>
      </c>
      <c r="E267" s="25" t="s">
        <v>17</v>
      </c>
      <c r="F267" s="27">
        <v>9230.03</v>
      </c>
      <c r="G267" s="26"/>
      <c r="H267" s="25"/>
      <c r="I267" s="27"/>
      <c r="J267" s="55"/>
      <c r="K267" s="97"/>
    </row>
    <row r="268" s="1" customFormat="1" ht="20" customHeight="1" spans="1:11">
      <c r="A268" s="26" t="s">
        <v>548</v>
      </c>
      <c r="B268" s="25" t="s">
        <v>552</v>
      </c>
      <c r="C268" s="29" t="s">
        <v>553</v>
      </c>
      <c r="D268" s="26" t="s">
        <v>217</v>
      </c>
      <c r="E268" s="25" t="s">
        <v>17</v>
      </c>
      <c r="F268" s="27">
        <v>66762.06</v>
      </c>
      <c r="G268" s="31"/>
      <c r="H268" s="33"/>
      <c r="I268" s="32"/>
      <c r="J268" s="53" t="s">
        <v>29</v>
      </c>
      <c r="K268" s="97"/>
    </row>
    <row r="269" s="1" customFormat="1" ht="20" customHeight="1" spans="1:11">
      <c r="A269" s="26"/>
      <c r="B269" s="25"/>
      <c r="C269" s="26"/>
      <c r="D269" s="26" t="s">
        <v>70</v>
      </c>
      <c r="E269" s="25" t="s">
        <v>17</v>
      </c>
      <c r="F269" s="27">
        <v>95945.6</v>
      </c>
      <c r="G269" s="31"/>
      <c r="H269" s="33"/>
      <c r="I269" s="32"/>
      <c r="J269" s="57"/>
      <c r="K269" s="97"/>
    </row>
    <row r="270" s="1" customFormat="1" ht="20" customHeight="1" spans="1:11">
      <c r="A270" s="26"/>
      <c r="B270" s="25"/>
      <c r="C270" s="26"/>
      <c r="D270" s="26" t="s">
        <v>232</v>
      </c>
      <c r="E270" s="25" t="s">
        <v>17</v>
      </c>
      <c r="F270" s="27">
        <v>75500.6</v>
      </c>
      <c r="G270" s="26"/>
      <c r="H270" s="33"/>
      <c r="I270" s="59"/>
      <c r="J270" s="57"/>
      <c r="K270" s="97"/>
    </row>
    <row r="271" s="1" customFormat="1" ht="20" customHeight="1" spans="1:11">
      <c r="A271" s="26"/>
      <c r="B271" s="25"/>
      <c r="C271" s="26"/>
      <c r="D271" s="26" t="s">
        <v>49</v>
      </c>
      <c r="E271" s="25" t="s">
        <v>17</v>
      </c>
      <c r="F271" s="27">
        <v>69021</v>
      </c>
      <c r="G271" s="26"/>
      <c r="H271" s="25"/>
      <c r="I271" s="27"/>
      <c r="J271" s="57"/>
      <c r="K271" s="97"/>
    </row>
    <row r="272" s="1" customFormat="1" ht="20" customHeight="1" spans="1:11">
      <c r="A272" s="26"/>
      <c r="B272" s="25"/>
      <c r="C272" s="26"/>
      <c r="D272" s="26" t="s">
        <v>31</v>
      </c>
      <c r="E272" s="25" t="s">
        <v>17</v>
      </c>
      <c r="F272" s="27">
        <v>33475.5</v>
      </c>
      <c r="G272" s="31"/>
      <c r="H272" s="33"/>
      <c r="I272" s="32"/>
      <c r="J272" s="55"/>
      <c r="K272" s="97"/>
    </row>
    <row r="273" s="1" customFormat="1" ht="20" customHeight="1" spans="1:11">
      <c r="A273" s="26" t="s">
        <v>548</v>
      </c>
      <c r="B273" s="25" t="s">
        <v>554</v>
      </c>
      <c r="C273" s="29" t="s">
        <v>555</v>
      </c>
      <c r="D273" s="26" t="s">
        <v>234</v>
      </c>
      <c r="E273" s="25" t="s">
        <v>17</v>
      </c>
      <c r="F273" s="27">
        <v>133808.31</v>
      </c>
      <c r="G273" s="31"/>
      <c r="H273" s="33"/>
      <c r="I273" s="32"/>
      <c r="J273" s="53" t="s">
        <v>29</v>
      </c>
      <c r="K273" s="97"/>
    </row>
    <row r="274" s="1" customFormat="1" ht="20" customHeight="1" spans="1:14">
      <c r="A274" s="26"/>
      <c r="B274" s="25"/>
      <c r="C274" s="26"/>
      <c r="D274" s="26" t="s">
        <v>70</v>
      </c>
      <c r="E274" s="25" t="s">
        <v>17</v>
      </c>
      <c r="F274" s="27">
        <v>60456.54</v>
      </c>
      <c r="G274" s="31"/>
      <c r="H274" s="33"/>
      <c r="I274" s="32"/>
      <c r="J274" s="57"/>
      <c r="K274" s="97"/>
      <c r="L274" s="9"/>
      <c r="M274" s="9"/>
      <c r="N274" s="9"/>
    </row>
    <row r="275" s="1" customFormat="1" ht="20" customHeight="1" spans="1:14">
      <c r="A275" s="26"/>
      <c r="B275" s="25"/>
      <c r="C275" s="26"/>
      <c r="D275" s="26" t="s">
        <v>49</v>
      </c>
      <c r="E275" s="25" t="s">
        <v>17</v>
      </c>
      <c r="F275" s="27">
        <v>34197.51</v>
      </c>
      <c r="G275" s="31"/>
      <c r="H275" s="33"/>
      <c r="I275" s="32"/>
      <c r="J275" s="57"/>
      <c r="K275" s="97"/>
      <c r="L275" s="9"/>
      <c r="M275" s="9"/>
      <c r="N275" s="9"/>
    </row>
    <row r="276" s="1" customFormat="1" ht="20" customHeight="1" spans="1:14">
      <c r="A276" s="26"/>
      <c r="B276" s="25"/>
      <c r="C276" s="26"/>
      <c r="D276" s="26" t="s">
        <v>31</v>
      </c>
      <c r="E276" s="25" t="s">
        <v>17</v>
      </c>
      <c r="F276" s="27">
        <v>2154.54</v>
      </c>
      <c r="G276" s="31"/>
      <c r="H276" s="33"/>
      <c r="I276" s="32"/>
      <c r="J276" s="57"/>
      <c r="K276" s="97"/>
      <c r="L276" s="9"/>
      <c r="M276" s="9"/>
      <c r="N276" s="9"/>
    </row>
    <row r="277" s="1" customFormat="1" ht="20" customHeight="1" spans="1:14">
      <c r="A277" s="26" t="s">
        <v>548</v>
      </c>
      <c r="B277" s="25" t="s">
        <v>556</v>
      </c>
      <c r="C277" s="29" t="s">
        <v>557</v>
      </c>
      <c r="D277" s="14" t="s">
        <v>49</v>
      </c>
      <c r="E277" s="25" t="s">
        <v>17</v>
      </c>
      <c r="F277" s="27">
        <v>26830</v>
      </c>
      <c r="G277" s="31"/>
      <c r="H277" s="33"/>
      <c r="I277" s="32"/>
      <c r="J277" s="53" t="s">
        <v>558</v>
      </c>
      <c r="K277" s="98"/>
      <c r="L277" s="9"/>
      <c r="M277" s="9"/>
      <c r="N277" s="9"/>
    </row>
    <row r="278" s="1" customFormat="1" ht="20" customHeight="1" spans="1:14">
      <c r="A278" s="26"/>
      <c r="B278" s="25"/>
      <c r="C278" s="26"/>
      <c r="D278" s="26" t="s">
        <v>316</v>
      </c>
      <c r="E278" s="25" t="s">
        <v>17</v>
      </c>
      <c r="F278" s="27">
        <v>43430</v>
      </c>
      <c r="G278" s="31"/>
      <c r="H278" s="33"/>
      <c r="I278" s="32"/>
      <c r="J278" s="57"/>
      <c r="K278" s="98"/>
      <c r="L278" s="9"/>
      <c r="M278" s="9"/>
      <c r="N278" s="9"/>
    </row>
    <row r="279" s="1" customFormat="1" ht="20" customHeight="1" spans="1:14">
      <c r="A279" s="26"/>
      <c r="B279" s="25"/>
      <c r="C279" s="26"/>
      <c r="D279" s="26" t="s">
        <v>31</v>
      </c>
      <c r="E279" s="25" t="s">
        <v>17</v>
      </c>
      <c r="F279" s="27">
        <v>15278</v>
      </c>
      <c r="G279" s="31"/>
      <c r="H279" s="33"/>
      <c r="I279" s="32"/>
      <c r="J279" s="57"/>
      <c r="K279" s="98"/>
      <c r="L279" s="9"/>
      <c r="M279" s="9"/>
      <c r="N279" s="9"/>
    </row>
    <row r="280" s="1" customFormat="1" ht="20" customHeight="1" spans="1:11">
      <c r="A280" s="26"/>
      <c r="B280" s="25"/>
      <c r="C280" s="26"/>
      <c r="D280" s="14" t="s">
        <v>559</v>
      </c>
      <c r="E280" s="25" t="s">
        <v>17</v>
      </c>
      <c r="F280" s="27">
        <v>10298</v>
      </c>
      <c r="G280" s="31"/>
      <c r="H280" s="33"/>
      <c r="I280" s="32"/>
      <c r="J280" s="57"/>
      <c r="K280" s="98"/>
    </row>
    <row r="281" s="1" customFormat="1" ht="20" customHeight="1" spans="1:11">
      <c r="A281" s="26"/>
      <c r="B281" s="25"/>
      <c r="C281" s="26"/>
      <c r="D281" s="26" t="s">
        <v>234</v>
      </c>
      <c r="E281" s="25" t="s">
        <v>17</v>
      </c>
      <c r="F281" s="27">
        <v>7199</v>
      </c>
      <c r="G281" s="31"/>
      <c r="H281" s="33"/>
      <c r="I281" s="32"/>
      <c r="J281" s="55"/>
      <c r="K281" s="98"/>
    </row>
    <row r="282" s="4" customFormat="1" ht="20" customHeight="1" spans="1:11">
      <c r="A282" s="26" t="s">
        <v>548</v>
      </c>
      <c r="B282" s="25" t="s">
        <v>560</v>
      </c>
      <c r="C282" s="26" t="s">
        <v>561</v>
      </c>
      <c r="D282" s="26" t="s">
        <v>89</v>
      </c>
      <c r="E282" s="25" t="s">
        <v>17</v>
      </c>
      <c r="F282" s="27">
        <v>440299.16</v>
      </c>
      <c r="G282" s="31"/>
      <c r="H282" s="33"/>
      <c r="I282" s="32"/>
      <c r="J282" s="25" t="s">
        <v>90</v>
      </c>
      <c r="K282" s="60"/>
    </row>
    <row r="283" s="1" customFormat="1" ht="20" customHeight="1" spans="1:11">
      <c r="A283" s="26" t="s">
        <v>548</v>
      </c>
      <c r="B283" s="25" t="s">
        <v>562</v>
      </c>
      <c r="C283" s="29" t="s">
        <v>563</v>
      </c>
      <c r="D283" s="26"/>
      <c r="E283" s="25"/>
      <c r="F283" s="27"/>
      <c r="G283" s="31" t="s">
        <v>266</v>
      </c>
      <c r="H283" s="25" t="s">
        <v>17</v>
      </c>
      <c r="I283" s="27">
        <v>312996.62</v>
      </c>
      <c r="J283" s="25"/>
      <c r="K283" s="99"/>
    </row>
    <row r="284" s="1" customFormat="1" ht="20" customHeight="1" spans="1:11">
      <c r="A284" s="26"/>
      <c r="B284" s="25"/>
      <c r="C284" s="26"/>
      <c r="D284" s="26" t="s">
        <v>198</v>
      </c>
      <c r="E284" s="25" t="s">
        <v>17</v>
      </c>
      <c r="F284" s="27">
        <v>245493.8</v>
      </c>
      <c r="G284" s="26"/>
      <c r="H284" s="25"/>
      <c r="I284" s="27"/>
      <c r="J284" s="25" t="s">
        <v>200</v>
      </c>
      <c r="K284" s="99"/>
    </row>
    <row r="285" s="1" customFormat="1" ht="20" customHeight="1" spans="1:11">
      <c r="A285" s="94" t="s">
        <v>564</v>
      </c>
      <c r="B285" s="95" t="s">
        <v>565</v>
      </c>
      <c r="C285" s="94" t="s">
        <v>566</v>
      </c>
      <c r="D285" s="31" t="s">
        <v>121</v>
      </c>
      <c r="E285" s="33" t="s">
        <v>17</v>
      </c>
      <c r="F285" s="27">
        <v>22362.74</v>
      </c>
      <c r="G285" s="31"/>
      <c r="H285" s="33"/>
      <c r="I285" s="32"/>
      <c r="J285" s="25" t="s">
        <v>118</v>
      </c>
      <c r="K285" s="60"/>
    </row>
    <row r="286" s="4" customFormat="1" ht="20" customHeight="1" spans="1:11">
      <c r="A286" s="26" t="s">
        <v>567</v>
      </c>
      <c r="B286" s="25" t="s">
        <v>568</v>
      </c>
      <c r="C286" s="29" t="s">
        <v>569</v>
      </c>
      <c r="D286" s="26" t="s">
        <v>570</v>
      </c>
      <c r="E286" s="25" t="s">
        <v>17</v>
      </c>
      <c r="F286" s="96">
        <v>18167.1</v>
      </c>
      <c r="G286" s="26"/>
      <c r="H286" s="25"/>
      <c r="I286" s="27"/>
      <c r="J286" s="25" t="s">
        <v>571</v>
      </c>
      <c r="K286" s="100"/>
    </row>
    <row r="287" s="1" customFormat="1" ht="20" customHeight="1" spans="1:11">
      <c r="A287" s="26" t="s">
        <v>567</v>
      </c>
      <c r="B287" s="25" t="s">
        <v>572</v>
      </c>
      <c r="C287" s="29" t="s">
        <v>573</v>
      </c>
      <c r="D287" s="31" t="s">
        <v>49</v>
      </c>
      <c r="E287" s="25" t="s">
        <v>17</v>
      </c>
      <c r="F287" s="27">
        <v>279.5</v>
      </c>
      <c r="G287" s="31"/>
      <c r="H287" s="33"/>
      <c r="I287" s="32"/>
      <c r="J287" s="25" t="s">
        <v>133</v>
      </c>
      <c r="K287" s="60"/>
    </row>
    <row r="288" s="1" customFormat="1" ht="20" customHeight="1" spans="1:11">
      <c r="A288" s="26" t="s">
        <v>567</v>
      </c>
      <c r="B288" s="25" t="s">
        <v>574</v>
      </c>
      <c r="C288" s="29" t="s">
        <v>575</v>
      </c>
      <c r="D288" s="31" t="s">
        <v>49</v>
      </c>
      <c r="E288" s="25" t="s">
        <v>17</v>
      </c>
      <c r="F288" s="27">
        <v>5236.94</v>
      </c>
      <c r="G288" s="31"/>
      <c r="H288" s="33"/>
      <c r="I288" s="32"/>
      <c r="J288" s="25" t="s">
        <v>133</v>
      </c>
      <c r="K288" s="60"/>
    </row>
    <row r="289" s="1" customFormat="1" ht="20" customHeight="1" spans="1:11">
      <c r="A289" s="26" t="s">
        <v>567</v>
      </c>
      <c r="B289" s="25" t="s">
        <v>576</v>
      </c>
      <c r="C289" s="29" t="s">
        <v>577</v>
      </c>
      <c r="D289" s="31" t="s">
        <v>49</v>
      </c>
      <c r="E289" s="25" t="s">
        <v>17</v>
      </c>
      <c r="F289" s="27">
        <v>4959.68</v>
      </c>
      <c r="G289" s="31"/>
      <c r="H289" s="33"/>
      <c r="I289" s="32"/>
      <c r="J289" s="25" t="s">
        <v>578</v>
      </c>
      <c r="K289" s="60"/>
    </row>
    <row r="290" s="4" customFormat="1" ht="20" customHeight="1" spans="1:11">
      <c r="A290" s="26" t="s">
        <v>567</v>
      </c>
      <c r="B290" s="25" t="s">
        <v>579</v>
      </c>
      <c r="C290" s="29" t="s">
        <v>580</v>
      </c>
      <c r="D290" s="44" t="s">
        <v>59</v>
      </c>
      <c r="E290" s="53" t="s">
        <v>17</v>
      </c>
      <c r="F290" s="54">
        <v>31510</v>
      </c>
      <c r="G290" s="44"/>
      <c r="H290" s="45"/>
      <c r="I290" s="46"/>
      <c r="J290" s="53" t="s">
        <v>60</v>
      </c>
      <c r="K290" s="100"/>
    </row>
    <row r="291" s="4" customFormat="1" ht="20" customHeight="1" spans="1:11">
      <c r="A291" s="26" t="s">
        <v>581</v>
      </c>
      <c r="B291" s="25" t="s">
        <v>582</v>
      </c>
      <c r="C291" s="31" t="s">
        <v>583</v>
      </c>
      <c r="D291" s="26" t="s">
        <v>117</v>
      </c>
      <c r="E291" s="25" t="s">
        <v>17</v>
      </c>
      <c r="F291" s="27">
        <v>4261.13</v>
      </c>
      <c r="G291" s="26"/>
      <c r="H291" s="25"/>
      <c r="I291" s="27"/>
      <c r="J291" s="25" t="s">
        <v>283</v>
      </c>
      <c r="K291" s="60"/>
    </row>
    <row r="292" s="4" customFormat="1" ht="20" customHeight="1" spans="1:11">
      <c r="A292" s="26" t="s">
        <v>581</v>
      </c>
      <c r="B292" s="25" t="s">
        <v>584</v>
      </c>
      <c r="C292" s="31" t="s">
        <v>585</v>
      </c>
      <c r="D292" s="31" t="s">
        <v>22</v>
      </c>
      <c r="E292" s="33" t="s">
        <v>17</v>
      </c>
      <c r="F292" s="27">
        <v>294850.31</v>
      </c>
      <c r="G292" s="31"/>
      <c r="H292" s="33"/>
      <c r="I292" s="32"/>
      <c r="J292" s="33" t="s">
        <v>29</v>
      </c>
      <c r="K292" s="60"/>
    </row>
    <row r="293" s="1" customFormat="1" ht="20" customHeight="1" spans="1:11">
      <c r="A293" s="31" t="s">
        <v>586</v>
      </c>
      <c r="B293" s="102" t="s">
        <v>587</v>
      </c>
      <c r="C293" s="31" t="s">
        <v>588</v>
      </c>
      <c r="D293" s="31" t="s">
        <v>322</v>
      </c>
      <c r="E293" s="33" t="s">
        <v>17</v>
      </c>
      <c r="F293" s="32">
        <v>121634.37</v>
      </c>
      <c r="G293" s="31"/>
      <c r="H293" s="33"/>
      <c r="I293" s="32"/>
      <c r="J293" s="33" t="s">
        <v>589</v>
      </c>
      <c r="K293" s="60"/>
    </row>
    <row r="294" s="1" customFormat="1" ht="20" customHeight="1" spans="1:11">
      <c r="A294" s="31" t="s">
        <v>590</v>
      </c>
      <c r="B294" s="33" t="s">
        <v>591</v>
      </c>
      <c r="C294" s="31" t="s">
        <v>592</v>
      </c>
      <c r="D294" s="31"/>
      <c r="E294" s="33"/>
      <c r="F294" s="32"/>
      <c r="G294" s="31" t="s">
        <v>35</v>
      </c>
      <c r="H294" s="33" t="s">
        <v>36</v>
      </c>
      <c r="I294" s="32">
        <v>2975000000</v>
      </c>
      <c r="J294" s="33"/>
      <c r="K294" s="60"/>
    </row>
    <row r="295" s="1" customFormat="1" ht="20" customHeight="1" spans="1:11">
      <c r="A295" s="31" t="s">
        <v>590</v>
      </c>
      <c r="B295" s="102" t="s">
        <v>593</v>
      </c>
      <c r="C295" s="31" t="s">
        <v>594</v>
      </c>
      <c r="D295" s="31"/>
      <c r="E295" s="33"/>
      <c r="F295" s="32"/>
      <c r="G295" s="31" t="s">
        <v>35</v>
      </c>
      <c r="H295" s="33" t="s">
        <v>36</v>
      </c>
      <c r="I295" s="32">
        <v>12100160</v>
      </c>
      <c r="J295" s="33"/>
      <c r="K295" s="60"/>
    </row>
    <row r="296" s="1" customFormat="1" ht="20" customHeight="1" spans="1:11">
      <c r="A296" s="31" t="s">
        <v>590</v>
      </c>
      <c r="B296" s="33" t="s">
        <v>595</v>
      </c>
      <c r="C296" s="31" t="s">
        <v>596</v>
      </c>
      <c r="D296" s="31" t="s">
        <v>22</v>
      </c>
      <c r="E296" s="33" t="s">
        <v>17</v>
      </c>
      <c r="F296" s="32">
        <v>7884.71</v>
      </c>
      <c r="G296" s="31"/>
      <c r="H296" s="33"/>
      <c r="I296" s="32"/>
      <c r="J296" s="33" t="s">
        <v>29</v>
      </c>
      <c r="K296" s="60"/>
    </row>
    <row r="297" s="4" customFormat="1" ht="20" customHeight="1" spans="1:11">
      <c r="A297" s="31" t="s">
        <v>597</v>
      </c>
      <c r="B297" s="33" t="s">
        <v>598</v>
      </c>
      <c r="C297" s="31" t="s">
        <v>599</v>
      </c>
      <c r="D297" s="31" t="s">
        <v>121</v>
      </c>
      <c r="E297" s="33" t="s">
        <v>17</v>
      </c>
      <c r="F297" s="32">
        <v>5492.8</v>
      </c>
      <c r="G297" s="31"/>
      <c r="H297" s="33"/>
      <c r="I297" s="32"/>
      <c r="J297" s="33" t="s">
        <v>600</v>
      </c>
      <c r="K297" s="60"/>
    </row>
    <row r="298" s="1" customFormat="1" ht="20" customHeight="1" spans="1:11">
      <c r="A298" s="31" t="s">
        <v>601</v>
      </c>
      <c r="B298" s="33" t="s">
        <v>602</v>
      </c>
      <c r="C298" s="31" t="s">
        <v>603</v>
      </c>
      <c r="D298" s="31" t="s">
        <v>604</v>
      </c>
      <c r="E298" s="33" t="s">
        <v>17</v>
      </c>
      <c r="F298" s="32">
        <v>8312.13</v>
      </c>
      <c r="G298" s="31"/>
      <c r="H298" s="33"/>
      <c r="I298" s="32"/>
      <c r="J298" s="33" t="s">
        <v>605</v>
      </c>
      <c r="K298" s="60"/>
    </row>
    <row r="299" s="1" customFormat="1" ht="20" customHeight="1" spans="1:11">
      <c r="A299" s="31" t="s">
        <v>606</v>
      </c>
      <c r="B299" s="33" t="s">
        <v>607</v>
      </c>
      <c r="C299" s="31" t="s">
        <v>608</v>
      </c>
      <c r="D299" s="31" t="s">
        <v>300</v>
      </c>
      <c r="E299" s="33" t="s">
        <v>17</v>
      </c>
      <c r="F299" s="32">
        <v>187.6</v>
      </c>
      <c r="G299" s="31"/>
      <c r="H299" s="33"/>
      <c r="I299" s="32"/>
      <c r="J299" s="33" t="s">
        <v>609</v>
      </c>
      <c r="K299" s="60"/>
    </row>
    <row r="300" s="1" customFormat="1" ht="20" customHeight="1" spans="1:11">
      <c r="A300" s="31" t="s">
        <v>606</v>
      </c>
      <c r="B300" s="33" t="s">
        <v>610</v>
      </c>
      <c r="C300" s="31" t="s">
        <v>611</v>
      </c>
      <c r="D300" s="31" t="s">
        <v>300</v>
      </c>
      <c r="E300" s="33" t="s">
        <v>17</v>
      </c>
      <c r="F300" s="32">
        <v>159.34</v>
      </c>
      <c r="G300" s="31"/>
      <c r="H300" s="33"/>
      <c r="I300" s="32"/>
      <c r="J300" s="33" t="s">
        <v>612</v>
      </c>
      <c r="K300" s="60"/>
    </row>
    <row r="301" s="1" customFormat="1" ht="20" customHeight="1" spans="1:11">
      <c r="A301" s="31" t="s">
        <v>606</v>
      </c>
      <c r="B301" s="33" t="s">
        <v>613</v>
      </c>
      <c r="C301" s="31" t="s">
        <v>614</v>
      </c>
      <c r="D301" s="31" t="s">
        <v>615</v>
      </c>
      <c r="E301" s="33" t="s">
        <v>17</v>
      </c>
      <c r="F301" s="32">
        <v>870.11</v>
      </c>
      <c r="G301" s="31"/>
      <c r="H301" s="33"/>
      <c r="I301" s="32"/>
      <c r="J301" s="33" t="s">
        <v>609</v>
      </c>
      <c r="K301" s="60"/>
    </row>
  </sheetData>
  <mergeCells count="140">
    <mergeCell ref="A2:K2"/>
    <mergeCell ref="A3:K3"/>
    <mergeCell ref="A4:J4"/>
    <mergeCell ref="D5:F5"/>
    <mergeCell ref="G5:I5"/>
    <mergeCell ref="A5:A6"/>
    <mergeCell ref="A9:A11"/>
    <mergeCell ref="A22:A28"/>
    <mergeCell ref="A29:A34"/>
    <mergeCell ref="A39:A40"/>
    <mergeCell ref="A43:A52"/>
    <mergeCell ref="A82:A85"/>
    <mergeCell ref="A86:A90"/>
    <mergeCell ref="A91:A93"/>
    <mergeCell ref="A96:A99"/>
    <mergeCell ref="A100:A106"/>
    <mergeCell ref="A111:A113"/>
    <mergeCell ref="A128:A133"/>
    <mergeCell ref="A134:A139"/>
    <mergeCell ref="A151:A153"/>
    <mergeCell ref="A172:A173"/>
    <mergeCell ref="A179:A180"/>
    <mergeCell ref="A191:A198"/>
    <mergeCell ref="A201:A203"/>
    <mergeCell ref="A208:A210"/>
    <mergeCell ref="A211:A212"/>
    <mergeCell ref="A214:A218"/>
    <mergeCell ref="A227:A234"/>
    <mergeCell ref="A235:A242"/>
    <mergeCell ref="A243:A250"/>
    <mergeCell ref="A254:A255"/>
    <mergeCell ref="A258:A260"/>
    <mergeCell ref="A263:A267"/>
    <mergeCell ref="A268:A272"/>
    <mergeCell ref="A273:A276"/>
    <mergeCell ref="A277:A281"/>
    <mergeCell ref="A283:A284"/>
    <mergeCell ref="B5:B6"/>
    <mergeCell ref="B9:B11"/>
    <mergeCell ref="B22:B28"/>
    <mergeCell ref="B29:B34"/>
    <mergeCell ref="B39:B40"/>
    <mergeCell ref="B43:B52"/>
    <mergeCell ref="B82:B85"/>
    <mergeCell ref="B86:B90"/>
    <mergeCell ref="B91:B93"/>
    <mergeCell ref="B96:B99"/>
    <mergeCell ref="B100:B106"/>
    <mergeCell ref="B111:B113"/>
    <mergeCell ref="B128:B133"/>
    <mergeCell ref="B134:B139"/>
    <mergeCell ref="B151:B153"/>
    <mergeCell ref="B172:B173"/>
    <mergeCell ref="B179:B180"/>
    <mergeCell ref="B191:B198"/>
    <mergeCell ref="B201:B203"/>
    <mergeCell ref="B208:B210"/>
    <mergeCell ref="B211:B212"/>
    <mergeCell ref="B214:B218"/>
    <mergeCell ref="B227:B234"/>
    <mergeCell ref="B235:B242"/>
    <mergeCell ref="B243:B250"/>
    <mergeCell ref="B254:B255"/>
    <mergeCell ref="B258:B260"/>
    <mergeCell ref="B263:B267"/>
    <mergeCell ref="B268:B272"/>
    <mergeCell ref="B273:B276"/>
    <mergeCell ref="B277:B281"/>
    <mergeCell ref="B283:B284"/>
    <mergeCell ref="C5:C6"/>
    <mergeCell ref="C9:C11"/>
    <mergeCell ref="C22:C28"/>
    <mergeCell ref="C29:C34"/>
    <mergeCell ref="C39:C40"/>
    <mergeCell ref="C43:C52"/>
    <mergeCell ref="C82:C85"/>
    <mergeCell ref="C86:C90"/>
    <mergeCell ref="C91:C93"/>
    <mergeCell ref="C96:C99"/>
    <mergeCell ref="C100:C106"/>
    <mergeCell ref="C111:C113"/>
    <mergeCell ref="C128:C133"/>
    <mergeCell ref="C134:C139"/>
    <mergeCell ref="C151:C153"/>
    <mergeCell ref="C172:C173"/>
    <mergeCell ref="C179:C180"/>
    <mergeCell ref="C191:C198"/>
    <mergeCell ref="C201:C203"/>
    <mergeCell ref="C208:C210"/>
    <mergeCell ref="C211:C212"/>
    <mergeCell ref="C214:C218"/>
    <mergeCell ref="C227:C234"/>
    <mergeCell ref="C235:C242"/>
    <mergeCell ref="C243:C250"/>
    <mergeCell ref="C254:C255"/>
    <mergeCell ref="C258:C260"/>
    <mergeCell ref="C263:C267"/>
    <mergeCell ref="C268:C272"/>
    <mergeCell ref="C273:C276"/>
    <mergeCell ref="C277:C281"/>
    <mergeCell ref="C283:C284"/>
    <mergeCell ref="J5:J6"/>
    <mergeCell ref="J9:J11"/>
    <mergeCell ref="J22:J28"/>
    <mergeCell ref="J29:J34"/>
    <mergeCell ref="J39:J40"/>
    <mergeCell ref="J43:J52"/>
    <mergeCell ref="J82:J85"/>
    <mergeCell ref="J86:J90"/>
    <mergeCell ref="J91:J93"/>
    <mergeCell ref="J96:J99"/>
    <mergeCell ref="J100:J106"/>
    <mergeCell ref="J111:J113"/>
    <mergeCell ref="J128:J133"/>
    <mergeCell ref="J134:J139"/>
    <mergeCell ref="J151:J153"/>
    <mergeCell ref="J191:J198"/>
    <mergeCell ref="J201:J203"/>
    <mergeCell ref="J208:J210"/>
    <mergeCell ref="J211:J212"/>
    <mergeCell ref="J214:J218"/>
    <mergeCell ref="J227:J229"/>
    <mergeCell ref="J230:J233"/>
    <mergeCell ref="J235:J237"/>
    <mergeCell ref="J238:J241"/>
    <mergeCell ref="J243:J245"/>
    <mergeCell ref="J246:J249"/>
    <mergeCell ref="J254:J255"/>
    <mergeCell ref="J258:J260"/>
    <mergeCell ref="J263:J267"/>
    <mergeCell ref="J268:J272"/>
    <mergeCell ref="J273:J276"/>
    <mergeCell ref="J277:J281"/>
    <mergeCell ref="K201:K203"/>
    <mergeCell ref="K263:K267"/>
    <mergeCell ref="K268:K272"/>
    <mergeCell ref="K273:K276"/>
    <mergeCell ref="K277:K281"/>
    <mergeCell ref="K283:K284"/>
    <mergeCell ref="L201:L203"/>
  </mergeCells>
  <hyperlinks>
    <hyperlink ref="B291" r:id="rId1" display="91652826MAD9UYUC4Y" tooltip="http://tycx.xjsw.tax.cn/javascript:opendrillurl(&quot;/sword?tid=cx302drillquery&amp;sqlxh=10010002&amp;tj=nsrsbh:91652826MAD9UYUC4Y&amp;nsrsbh=91652826MAD9UYUC4Y&amp;ztj=[{name:ZGSWJ_DM,type:string,tjzmerge:undefined,value:'16528260000'},{name:SLRQQ,type:date,tjzmerge:undefi"/>
    <hyperlink ref="B292" r:id="rId2" display="9165282671080015X3" tooltip="http://tycx.xjsw.tax.cn/javascript:opendrillurl(&quot;/sword?tid=cx302drillquery&amp;sqlxh=10010002&amp;tj=nsrsbh:9165282671080015X3&amp;nsrsbh=9165282671080015X3&amp;ztj=[{name:ZGSWJ_DM,type:string,tjzmerge:undefined,value:'16528260000'},{name:SLRQQ,type:date,tjzmerge:undefi"/>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jiaob</dc:creator>
  <cp:lastModifiedBy>Administrator</cp:lastModifiedBy>
  <dcterms:created xsi:type="dcterms:W3CDTF">2025-03-19T00:54:09Z</dcterms:created>
  <dcterms:modified xsi:type="dcterms:W3CDTF">2025-03-20T09:35:21Z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